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Dhirendra\"/>
    </mc:Choice>
  </mc:AlternateContent>
  <xr:revisionPtr revIDLastSave="0" documentId="13_ncr:1_{5B232CA1-079A-4287-A570-DD796BD3E742}" xr6:coauthVersionLast="47" xr6:coauthVersionMax="47" xr10:uidLastSave="{00000000-0000-0000-0000-000000000000}"/>
  <bookViews>
    <workbookView xWindow="-108" yWindow="-108" windowWidth="23256" windowHeight="12456" xr2:uid="{AE2557A8-1C78-4123-B880-0A082A1D97F2}"/>
  </bookViews>
  <sheets>
    <sheet name="DashBoard" sheetId="3" r:id="rId1"/>
    <sheet name="Entry Data" sheetId="1" r:id="rId2"/>
  </sheets>
  <definedNames>
    <definedName name="ChartData">_xlfn.ANCHORARRAY(#REF!)</definedName>
    <definedName name="EXPENSE">Table1[Amount]</definedName>
    <definedName name="Months">Table1[Months]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B9" i="1" l="1"/>
  <c r="B8" i="1"/>
  <c r="H3" i="1"/>
  <c r="H4" i="1"/>
  <c r="H5" i="1"/>
  <c r="B3" i="1"/>
  <c r="B4" i="1"/>
  <c r="B5" i="1"/>
  <c r="B6" i="1"/>
  <c r="B7" i="1"/>
  <c r="B4" i="3"/>
  <c r="C4" i="3" l="1"/>
  <c r="D4" i="3" l="1"/>
</calcChain>
</file>

<file path=xl/sharedStrings.xml><?xml version="1.0" encoding="utf-8"?>
<sst xmlns="http://schemas.openxmlformats.org/spreadsheetml/2006/main" count="34" uniqueCount="27">
  <si>
    <t>Date</t>
  </si>
  <si>
    <t>Description</t>
  </si>
  <si>
    <t>Category</t>
  </si>
  <si>
    <t>Amount</t>
  </si>
  <si>
    <t>Coffee</t>
  </si>
  <si>
    <t>Food</t>
  </si>
  <si>
    <t>Uber</t>
  </si>
  <si>
    <t>Transport</t>
  </si>
  <si>
    <t>Netflix</t>
  </si>
  <si>
    <t>Bills</t>
  </si>
  <si>
    <t>Entertainment</t>
  </si>
  <si>
    <t>Total Income</t>
  </si>
  <si>
    <t>Total Expense</t>
  </si>
  <si>
    <t>Net Balance</t>
  </si>
  <si>
    <t xml:space="preserve">Months </t>
  </si>
  <si>
    <t>Months</t>
  </si>
  <si>
    <t>Expense Entry</t>
  </si>
  <si>
    <t>Income Entry</t>
  </si>
  <si>
    <t>Salary</t>
  </si>
  <si>
    <t>Feb 26</t>
  </si>
  <si>
    <t>Mobile Re-charge</t>
  </si>
  <si>
    <t>Other Source</t>
  </si>
  <si>
    <t>Expense Tracker</t>
  </si>
  <si>
    <t>Business</t>
  </si>
  <si>
    <t>Facebook</t>
  </si>
  <si>
    <t>Other</t>
  </si>
  <si>
    <t>YouTube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</si>
</sst>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_-[$$-409]* #,##0.00_ ;_-[$$-409]* \-#,##0.00\ ;_-[$$-409]* &quot;-&quot;??_ ;_-@_ 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20"/>
      <color theme="0" tint="-0.14999847407452621"/>
      <name val="Aptos Narrow"/>
      <family val="2"/>
      <scheme val="minor"/>
    </font>
    <font>
      <b/>
      <sz val="12"/>
      <color rgb="FF00B050"/>
      <name val="Aptos Narrow"/>
      <family val="2"/>
      <scheme val="minor"/>
    </font>
    <font>
      <b/>
      <sz val="12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9.9978637043366805E-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16" fontId="0" fillId="3" borderId="1" xfId="0" applyNumberFormat="1" applyFill="1" applyBorder="1" applyAlignment="1">
      <alignment horizontal="center" vertical="center" wrapText="1"/>
    </xf>
    <xf numFmtId="16" fontId="0" fillId="0" borderId="1" xfId="0" applyNumberFormat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" fontId="0" fillId="3" borderId="3" xfId="0" applyNumberFormat="1" applyFill="1" applyBorder="1" applyAlignment="1">
      <alignment horizontal="center" vertical="center" wrapText="1"/>
    </xf>
    <xf numFmtId="164" fontId="0" fillId="3" borderId="3" xfId="0" applyNumberFormat="1" applyFill="1" applyBorder="1" applyAlignment="1">
      <alignment horizontal="center" vertical="center" wrapText="1"/>
    </xf>
    <xf numFmtId="0" fontId="3" fillId="4" borderId="0" xfId="0" applyFont="1" applyFill="1"/>
    <xf numFmtId="0" fontId="3" fillId="5" borderId="0" xfId="0" applyFont="1" applyFill="1"/>
    <xf numFmtId="164" fontId="8" fillId="0" borderId="0" xfId="1" applyNumberFormat="1" applyFont="1"/>
    <xf numFmtId="164" fontId="9" fillId="0" borderId="0" xfId="0" applyNumberFormat="1" applyFont="1" applyAlignment="1">
      <alignment horizontal="center" vertical="center"/>
    </xf>
    <xf numFmtId="164" fontId="2" fillId="0" borderId="0" xfId="0" applyNumberFormat="1" applyFont="1"/>
    <xf numFmtId="0" fontId="7" fillId="6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2">
    <cellStyle name="Currency" xfId="1" builtinId="4"/>
    <cellStyle name="Normal" xfId="0" builtinId="0"/>
  </cellStyles>
  <dxfs count="15">
    <dxf>
      <font>
        <color rgb="FF00B050"/>
      </font>
    </dxf>
    <dxf>
      <font>
        <color rgb="FFFF0000"/>
      </font>
    </dxf>
    <dxf>
      <font>
        <color rgb="FF9C5700"/>
      </font>
      <fill>
        <patternFill>
          <bgColor rgb="FFFFEB9C"/>
        </patternFill>
      </fill>
    </dxf>
    <dxf>
      <numFmt numFmtId="21" formatCode="dd/mmm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ptos Narrow"/>
        <family val="2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</dxf>
    <dxf>
      <numFmt numFmtId="164" formatCode="_-[$$-409]* #,##0.00_ ;_-[$$-409]* \-#,##0.00\ ;_-[$$-409]* &quot;-&quot;??_ ;_-@_ 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21" formatCode="dd/mmm"/>
      <alignment horizontal="center" vertical="center" textRotation="0" wrapText="1" indent="0" justifyLastLine="0" shrinkToFit="0" readingOrder="0"/>
    </dxf>
    <dxf>
      <numFmt numFmtId="21" formatCode="dd/mmm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B0A4CCF-01A2-4398-B226-966D1005DE63}" name="Table1" displayName="Table1" ref="A2:E9" totalsRowShown="0" headerRowDxfId="14" dataDxfId="13">
  <autoFilter ref="A2:E9" xr:uid="{1B0A4CCF-01A2-4398-B226-966D1005DE63}"/>
  <tableColumns count="5">
    <tableColumn id="1" xr3:uid="{69321180-1D51-47C7-A4CA-29BD77A28AF0}" name="Date" dataDxfId="12"/>
    <tableColumn id="5" xr3:uid="{7002A137-88B8-4330-8AFA-69F462D5169E}" name="Months" dataDxfId="11">
      <calculatedColumnFormula>TEXT(Table1[[#This Row],[Date]],"MMM YY")</calculatedColumnFormula>
    </tableColumn>
    <tableColumn id="2" xr3:uid="{8B3C6454-7121-4E8E-8570-D0ACB7E65ECB}" name="Description" dataDxfId="10"/>
    <tableColumn id="3" xr3:uid="{BF298A41-0302-4F7D-8184-2A93591CA927}" name="Category" dataDxfId="9"/>
    <tableColumn id="4" xr3:uid="{7F8DA097-F881-482A-9CC9-F818E0D6B061}" name="Amount" dataDxfId="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B464BC-673D-4005-854A-52DEDA582CA6}" name="Table2" displayName="Table2" ref="G2:J5" totalsRowShown="0" headerRowDxfId="7" headerRowBorderDxfId="6" tableBorderDxfId="5" totalsRowBorderDxfId="4">
  <autoFilter ref="G2:J5" xr:uid="{38B464BC-673D-4005-854A-52DEDA582CA6}"/>
  <tableColumns count="4">
    <tableColumn id="1" xr3:uid="{6FF9306C-E029-4756-A9A8-D698D13E27CE}" name="Date"/>
    <tableColumn id="2" xr3:uid="{13427939-E5CA-4D68-8682-193C6FF0E305}" name="Months" dataDxfId="3">
      <calculatedColumnFormula>TEXT(Table2[[#This Row],[Date]],"MMM YY")</calculatedColumnFormula>
    </tableColumn>
    <tableColumn id="3" xr3:uid="{B348D90A-F15D-42AF-9609-4374C6F21CDF}" name="Description"/>
    <tableColumn id="4" xr3:uid="{E7386756-040D-458F-8D9E-C79534A82A4E}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1078C-9B42-4CF8-8852-692A73C9B517}">
  <dimension ref="B1:J4"/>
  <sheetViews>
    <sheetView showGridLines="0" tabSelected="1" zoomScale="85" zoomScaleNormal="85" workbookViewId="0">
      <selection activeCell="H6" sqref="H6"/>
    </sheetView>
  </sheetViews>
  <sheetFormatPr defaultRowHeight="18" x14ac:dyDescent="0.35"/>
  <cols>
    <col min="1" max="1" width="2.44140625" customWidth="1"/>
    <col min="2" max="2" width="14.6640625" style="6" bestFit="1" customWidth="1"/>
    <col min="3" max="3" width="15.6640625" style="6" bestFit="1" customWidth="1"/>
    <col min="4" max="4" width="15.109375" style="6" bestFit="1" customWidth="1"/>
    <col min="5" max="5" width="12.5546875" customWidth="1"/>
    <col min="6" max="6" width="13.77734375" bestFit="1" customWidth="1"/>
  </cols>
  <sheetData>
    <row r="1" spans="2:10" ht="31.2" customHeight="1" x14ac:dyDescent="0.3">
      <c r="B1" s="19" t="s">
        <v>22</v>
      </c>
      <c r="C1" s="19"/>
      <c r="D1" s="19"/>
      <c r="E1" s="19"/>
      <c r="F1" s="19"/>
      <c r="G1" s="19"/>
      <c r="H1" s="19"/>
      <c r="I1" s="19"/>
      <c r="J1" s="19"/>
    </row>
    <row r="2" spans="2:10" ht="6.6" customHeight="1" x14ac:dyDescent="0.35"/>
    <row r="3" spans="2:10" ht="15.6" x14ac:dyDescent="0.3">
      <c r="B3" s="14" t="s">
        <v>11</v>
      </c>
      <c r="C3" s="14" t="s">
        <v>12</v>
      </c>
      <c r="D3" s="14" t="s">
        <v>13</v>
      </c>
      <c r="E3" s="5"/>
      <c r="F3" s="14" t="s">
        <v>14</v>
      </c>
      <c r="G3" s="15" t="s">
        <v>19</v>
      </c>
    </row>
    <row r="4" spans="2:10" ht="15.6" x14ac:dyDescent="0.3">
      <c r="B4" s="16">
        <f>SUMIFS(Table2[Amount],Table2[Months],DashBoard!G3)</f>
        <v>5060</v>
      </c>
      <c r="C4" s="17">
        <f>SUMIFS(Table1[Amount],Table1[Months],DashBoard!G3)</f>
        <v>47</v>
      </c>
      <c r="D4" s="18">
        <f>B4-C4</f>
        <v>5013</v>
      </c>
    </row>
  </sheetData>
  <mergeCells count="1">
    <mergeCell ref="B1:J1"/>
  </mergeCells>
  <conditionalFormatting sqref="D4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dataValidations count="1">
    <dataValidation type="list" allowBlank="1" showInputMessage="1" showErrorMessage="1" sqref="G3" xr:uid="{ACD1239E-4E5E-4296-B4D3-D7FE6693A5C1}">
      <formula1>Months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3CE66-E25C-404F-9C1B-C324068D61BE}">
  <dimension ref="A1:J9"/>
  <sheetViews>
    <sheetView showGridLines="0" workbookViewId="0">
      <selection activeCell="C9" sqref="C9"/>
    </sheetView>
  </sheetViews>
  <sheetFormatPr defaultRowHeight="14.4" x14ac:dyDescent="0.3"/>
  <cols>
    <col min="1" max="1" width="16.77734375" customWidth="1"/>
    <col min="2" max="2" width="14.5546875" customWidth="1"/>
    <col min="3" max="4" width="16.77734375" customWidth="1"/>
    <col min="5" max="5" width="12.6640625" bestFit="1" customWidth="1"/>
    <col min="6" max="6" width="3" customWidth="1"/>
    <col min="7" max="7" width="9.77734375" bestFit="1" customWidth="1"/>
    <col min="8" max="8" width="16.77734375" customWidth="1"/>
    <col min="9" max="9" width="16.21875" bestFit="1" customWidth="1"/>
    <col min="10" max="10" width="12.6640625" bestFit="1" customWidth="1"/>
  </cols>
  <sheetData>
    <row r="1" spans="1:10" ht="18" x14ac:dyDescent="0.3">
      <c r="A1" s="20" t="s">
        <v>16</v>
      </c>
      <c r="B1" s="20"/>
      <c r="C1" s="20"/>
      <c r="D1" s="20"/>
      <c r="E1" s="20"/>
      <c r="G1" s="20" t="s">
        <v>17</v>
      </c>
      <c r="H1" s="20"/>
      <c r="I1" s="20"/>
      <c r="J1" s="20"/>
    </row>
    <row r="2" spans="1:10" ht="15.6" x14ac:dyDescent="0.3">
      <c r="A2" s="2" t="s">
        <v>0</v>
      </c>
      <c r="B2" s="2" t="s">
        <v>15</v>
      </c>
      <c r="C2" s="2" t="s">
        <v>1</v>
      </c>
      <c r="D2" s="2" t="s">
        <v>2</v>
      </c>
      <c r="E2" s="2" t="s">
        <v>3</v>
      </c>
      <c r="G2" s="11" t="s">
        <v>0</v>
      </c>
      <c r="H2" s="11" t="s">
        <v>15</v>
      </c>
      <c r="I2" s="11" t="s">
        <v>1</v>
      </c>
      <c r="J2" s="11" t="s">
        <v>3</v>
      </c>
    </row>
    <row r="3" spans="1:10" x14ac:dyDescent="0.3">
      <c r="A3" s="3">
        <v>46023</v>
      </c>
      <c r="B3" s="3" t="str">
        <f>TEXT(Table1[[#This Row],[Date]],"MMM YY")</f>
        <v>Jan 26</v>
      </c>
      <c r="C3" s="1" t="s">
        <v>4</v>
      </c>
      <c r="D3" s="1" t="s">
        <v>5</v>
      </c>
      <c r="E3" s="4">
        <v>5</v>
      </c>
      <c r="G3" s="7">
        <v>46023</v>
      </c>
      <c r="H3" s="7" t="str">
        <f>TEXT(Table2[[#This Row],[Date]],"MMM YY")</f>
        <v>Jan 26</v>
      </c>
      <c r="I3" s="7" t="s">
        <v>18</v>
      </c>
      <c r="J3" s="9">
        <v>5000</v>
      </c>
    </row>
    <row r="4" spans="1:10" x14ac:dyDescent="0.3">
      <c r="A4" s="3">
        <v>46024</v>
      </c>
      <c r="B4" s="3" t="str">
        <f>TEXT(Table1[[#This Row],[Date]],"MMM YY")</f>
        <v>Jan 26</v>
      </c>
      <c r="C4" s="1" t="s">
        <v>6</v>
      </c>
      <c r="D4" s="1" t="s">
        <v>9</v>
      </c>
      <c r="E4" s="4">
        <v>12</v>
      </c>
      <c r="G4" s="8">
        <v>46054</v>
      </c>
      <c r="H4" s="8" t="str">
        <f>TEXT(Table2[[#This Row],[Date]],"MMM YY")</f>
        <v>Feb 26</v>
      </c>
      <c r="I4" s="8" t="s">
        <v>18</v>
      </c>
      <c r="J4" s="10">
        <v>5000</v>
      </c>
    </row>
    <row r="5" spans="1:10" x14ac:dyDescent="0.3">
      <c r="A5" s="3">
        <v>46025</v>
      </c>
      <c r="B5" s="3" t="str">
        <f>TEXT(Table1[[#This Row],[Date]],"MMM YY")</f>
        <v>Jan 26</v>
      </c>
      <c r="C5" s="1" t="s">
        <v>6</v>
      </c>
      <c r="D5" s="1" t="s">
        <v>7</v>
      </c>
      <c r="E5" s="4">
        <v>15</v>
      </c>
      <c r="G5" s="12">
        <v>46058</v>
      </c>
      <c r="H5" s="8" t="str">
        <f>TEXT(Table2[[#This Row],[Date]],"MMM YY")</f>
        <v>Feb 26</v>
      </c>
      <c r="I5" s="12" t="s">
        <v>21</v>
      </c>
      <c r="J5" s="13">
        <v>60</v>
      </c>
    </row>
    <row r="6" spans="1:10" x14ac:dyDescent="0.3">
      <c r="A6" s="3">
        <v>46056</v>
      </c>
      <c r="B6" s="3" t="str">
        <f>TEXT(Table1[[#This Row],[Date]],"MMM YY")</f>
        <v>Feb 26</v>
      </c>
      <c r="C6" s="1" t="s">
        <v>8</v>
      </c>
      <c r="D6" s="1" t="s">
        <v>10</v>
      </c>
      <c r="E6" s="4">
        <v>15</v>
      </c>
    </row>
    <row r="7" spans="1:10" x14ac:dyDescent="0.3">
      <c r="A7" s="3">
        <v>46057</v>
      </c>
      <c r="B7" s="3" t="str">
        <f>TEXT(Table1[[#This Row],[Date]],"MMM YY")</f>
        <v>Feb 26</v>
      </c>
      <c r="C7" s="1" t="s">
        <v>20</v>
      </c>
      <c r="D7" s="1" t="s">
        <v>9</v>
      </c>
      <c r="E7" s="4">
        <v>12</v>
      </c>
    </row>
    <row r="8" spans="1:10" x14ac:dyDescent="0.3">
      <c r="A8" s="3">
        <v>46057</v>
      </c>
      <c r="B8" s="3" t="str">
        <f>TEXT(Table1[[#This Row],[Date]],"MMM YY")</f>
        <v>Feb 26</v>
      </c>
      <c r="C8" s="1" t="s">
        <v>24</v>
      </c>
      <c r="D8" s="1" t="s">
        <v>23</v>
      </c>
      <c r="E8" s="4">
        <v>10</v>
      </c>
    </row>
    <row r="9" spans="1:10" x14ac:dyDescent="0.3">
      <c r="A9" s="3">
        <v>46057</v>
      </c>
      <c r="B9" s="3" t="str">
        <f>TEXT(Table1[[#This Row],[Date]],"MMM YY")</f>
        <v>Feb 26</v>
      </c>
      <c r="C9" s="1" t="s">
        <v>26</v>
      </c>
      <c r="D9" s="1" t="s">
        <v>25</v>
      </c>
      <c r="E9" s="4">
        <v>10</v>
      </c>
    </row>
  </sheetData>
  <mergeCells count="2">
    <mergeCell ref="A1:E1"/>
    <mergeCell ref="G1:J1"/>
  </mergeCells>
  <dataValidations count="1">
    <dataValidation type="list" allowBlank="1" showInputMessage="1" showErrorMessage="1" sqref="D3:D9" xr:uid="{D6299987-29CA-4C4A-9ABE-5B63F5CAE63E}">
      <formula1>"Food,Transport,Bills,Entertainment,Business,Other"</formula1>
    </dataValidation>
  </dataValidations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DashBoard</vt:lpstr>
      <vt:lpstr>Entry Data</vt:lpstr>
      <vt:lpstr>EXPENSE</vt:lpstr>
      <vt:lpstr>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Dhirendra Shukla</dc:creator>
  <cp:lastModifiedBy>Dhirendra Shukla</cp:lastModifiedBy>
  <dcterms:created xsi:type="dcterms:W3CDTF">2026-05-01T16:53:56Z</dcterms:created>
  <dcterms:modified xsi:type="dcterms:W3CDTF">2026-05-02T06:19:56Z</dcterms:modified>
</cp:coreProperties>
</file>