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tables/table1.xml" ContentType="application/vnd.openxmlformats-officedocument.spreadsheetml.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d.docs.live.net/6f13c6ea4042b664/Desktop/"/>
    </mc:Choice>
  </mc:AlternateContent>
  <xr:revisionPtr revIDLastSave="77" documentId="8_{B4A74031-BB82-44EF-B22D-CC4B12AB2A66}" xr6:coauthVersionLast="47" xr6:coauthVersionMax="47" xr10:uidLastSave="{0AD71A15-1C11-4614-BAFA-62383E7473BF}"/>
  <bookViews>
    <workbookView xWindow="-108" yWindow="-108" windowWidth="23256" windowHeight="12456" tabRatio="734" activeTab="2" xr2:uid="{00000000-000D-0000-FFFF-FFFF00000000}"/>
  </bookViews>
  <sheets>
    <sheet name="Sheet1" sheetId="4" r:id="rId1"/>
    <sheet name="1_Raw_Data" sheetId="1" r:id="rId2"/>
    <sheet name="Dashboard_Layout" sheetId="3" r:id="rId3"/>
  </sheets>
  <definedNames>
    <definedName name="Slicer_Category">#N/A</definedName>
    <definedName name="Slicer_Months__Date">#N/A</definedName>
    <definedName name="Slicer_Region">#N/A</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 l="1"/>
  <c r="K8" i="1"/>
  <c r="K9" i="1"/>
</calcChain>
</file>

<file path=xl/sharedStrings.xml><?xml version="1.0" encoding="utf-8"?>
<sst xmlns="http://schemas.openxmlformats.org/spreadsheetml/2006/main" count="183" uniqueCount="35">
  <si>
    <t>Date</t>
  </si>
  <si>
    <t>Region</t>
  </si>
  <si>
    <t>Category</t>
  </si>
  <si>
    <t>Units</t>
  </si>
  <si>
    <t>Unit Price</t>
  </si>
  <si>
    <t>Sales</t>
  </si>
  <si>
    <t>Cost</t>
  </si>
  <si>
    <t>Profit</t>
  </si>
  <si>
    <t>West</t>
  </si>
  <si>
    <t>Electronics</t>
  </si>
  <si>
    <t>East</t>
  </si>
  <si>
    <t>South</t>
  </si>
  <si>
    <t>Home Goods</t>
  </si>
  <si>
    <t>North</t>
  </si>
  <si>
    <t>Apparel</t>
  </si>
  <si>
    <t>Total Sales</t>
  </si>
  <si>
    <t>Grand Total</t>
  </si>
  <si>
    <t>Row Labels</t>
  </si>
  <si>
    <t>Sum of Sales</t>
  </si>
  <si>
    <t>Jan</t>
  </si>
  <si>
    <t>Feb</t>
  </si>
  <si>
    <t>Mar</t>
  </si>
  <si>
    <t>Apr</t>
  </si>
  <si>
    <t>May</t>
  </si>
  <si>
    <t>Jun</t>
  </si>
  <si>
    <t>Jul</t>
  </si>
  <si>
    <t>Aug</t>
  </si>
  <si>
    <t>Sep</t>
  </si>
  <si>
    <t>Oct</t>
  </si>
  <si>
    <t>Nov</t>
  </si>
  <si>
    <t>Dec</t>
  </si>
  <si>
    <t>Sum of Profit</t>
  </si>
  <si>
    <t>Profit Margin</t>
  </si>
  <si>
    <t>Units Sold</t>
  </si>
  <si>
    <t>Basic Dashboard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</si>
</sst>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yyyy\-mm\-dd\ hh:mm:ss"/>
    <numFmt numFmtId="165" formatCode="yyyy/mm/dd"/>
  </numFmts>
  <fonts count="4" x14ac:knownFonts="1">
    <font>
      <sz val="11"/>
      <color theme="1"/>
      <name val="Calibri"/>
      <family val="2"/>
      <scheme val="minor"/>
    </font>
    <font>
      <sz val="11"/>
      <color theme="1"/>
      <name val="Calibri"/>
      <family val="2"/>
      <scheme val="minor"/>
    </font>
    <font>
      <b/>
      <sz val="26"/>
      <color theme="0"/>
      <name val="Calibri"/>
      <family val="2"/>
      <scheme val="minor"/>
    </font>
    <font>
      <b/>
      <sz val="26"/>
      <color theme="1"/>
      <name val="Calibri"/>
      <family val="2"/>
      <scheme val="minor"/>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2">
    <xf numFmtId="0" fontId="0" fillId="0" borderId="0"/>
    <xf numFmtId="9" fontId="1" fillId="0" borderId="0" applyFont="0" applyFill="0" applyBorder="0" applyAlignment="0" applyProtection="0"/>
  </cellStyleXfs>
  <cellXfs count="13">
    <xf numFmtId="0" fontId="0" fillId="0" borderId="0" xfId="0"/>
    <xf numFmtId="0" fontId="0" fillId="0" borderId="0" xfId="0" pivotButton="1"/>
    <xf numFmtId="0" fontId="0" fillId="0" borderId="0" xfId="0" applyAlignment="1">
      <alignment horizontal="left"/>
    </xf>
    <xf numFmtId="1" fontId="0" fillId="0" borderId="0" xfId="0" applyNumberFormat="1"/>
    <xf numFmtId="0" fontId="0" fillId="2" borderId="0" xfId="0" applyFill="1"/>
    <xf numFmtId="0" fontId="0" fillId="0" borderId="0" xfId="0" applyAlignment="1">
      <alignment horizontal="center" vertical="center"/>
    </xf>
    <xf numFmtId="1" fontId="0" fillId="0" borderId="0" xfId="0" applyNumberFormat="1" applyAlignment="1">
      <alignment horizontal="center"/>
    </xf>
    <xf numFmtId="1" fontId="0" fillId="0" borderId="0" xfId="0" applyNumberFormat="1" applyAlignment="1">
      <alignment horizontal="center" vertical="center"/>
    </xf>
    <xf numFmtId="9" fontId="0" fillId="0" borderId="0" xfId="1" applyFont="1"/>
    <xf numFmtId="165" fontId="0" fillId="0" borderId="0" xfId="0" applyNumberFormat="1"/>
    <xf numFmtId="0" fontId="2" fillId="2" borderId="0" xfId="0" applyFont="1" applyFill="1" applyAlignment="1">
      <alignment horizontal="center" vertical="center"/>
    </xf>
    <xf numFmtId="0" fontId="3" fillId="2" borderId="0" xfId="0" applyFont="1" applyFill="1" applyAlignment="1">
      <alignment horizontal="center" vertical="center"/>
    </xf>
    <xf numFmtId="0" fontId="0" fillId="0" borderId="0" xfId="0" applyNumberFormat="1"/>
  </cellXfs>
  <cellStyles count="2">
    <cellStyle name="Normal" xfId="0" builtinId="0"/>
    <cellStyle name="Percent" xfId="1" builtinId="5"/>
  </cellStyles>
  <dxfs count="621">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64" formatCode="yyyy\-mm\-dd\ hh:mm:ss"/>
    </dxf>
    <dxf>
      <numFmt numFmtId="165" formatCode="yyyy/mm/dd"/>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fill>
        <patternFill>
          <bgColor theme="1" tint="0.499984740745262"/>
        </patternFill>
      </fill>
    </dxf>
    <dxf>
      <fill>
        <patternFill>
          <bgColor theme="1"/>
        </patternFill>
      </fill>
    </dxf>
  </dxfs>
  <tableStyles count="1" defaultTableStyle="TableStyleMedium9" defaultPivotStyle="PivotStyleLight16">
    <tableStyle name="Slicer Style 1" pivot="0" table="0" count="5" xr9:uid="{28F2CC28-B511-4FFD-9174-7487772B58EB}">
      <tableStyleElement type="wholeTable" dxfId="620"/>
      <tableStyleElement type="headerRow" dxfId="619"/>
    </tableStyle>
  </tableStyles>
  <colors>
    <mruColors>
      <color rgb="FF00FF99"/>
      <color rgb="FF333333"/>
    </mruColors>
  </colors>
  <extLst>
    <ext xmlns:x14="http://schemas.microsoft.com/office/spreadsheetml/2009/9/main" uri="{46F421CA-312F-682f-3DD2-61675219B42D}">
      <x14:dxfs count="3">
        <dxf>
          <fill>
            <patternFill>
              <bgColor theme="0"/>
            </patternFill>
          </fill>
        </dxf>
        <dxf>
          <fill>
            <patternFill>
              <bgColor theme="0" tint="-4.9989318521683403E-2"/>
            </patternFill>
          </fill>
        </dxf>
        <dxf>
          <fill>
            <patternFill>
              <bgColor theme="1" tint="0.34998626667073579"/>
            </patternFill>
          </fill>
        </dxf>
      </x14:dxfs>
    </ext>
    <ext xmlns:x14="http://schemas.microsoft.com/office/spreadsheetml/2009/9/main" uri="{EB79DEF2-80B8-43e5-95BD-54CBDDF9020C}">
      <x14:slicerStyles defaultSlicerStyle="SlicerStyleLight1">
        <x14:slicerStyle name="Slicer Style 1">
          <x14:slicerStyleElements>
            <x14:slicerStyleElement type="unselectedItemWithData" dxfId="2"/>
            <x14:slicerStyleElement type="selectedItemWithData" dxfId="1"/>
            <x14:slicerStyleElement type="hoveredSelectedItemWith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3.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calcChain" Target="calcChain.xml"/><Relationship Id="rId5" Type="http://schemas.microsoft.com/office/2007/relationships/slicerCache" Target="slicerCaches/slicerCache1.xml"/><Relationship Id="rId10" Type="http://schemas.openxmlformats.org/officeDocument/2006/relationships/sharedStrings" Target="sharedStrings.xml"/><Relationship Id="rId4" Type="http://schemas.openxmlformats.org/officeDocument/2006/relationships/pivotCacheDefinition" Target="pivotCache/pivotCacheDefinition1.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[Sales_Dashboard_Tutorial.xlsx]Sheet1!PivotTable2</c:name>
    <c:fmtId val="18"/>
  </c:pivotSource>
  <c:chart>
    <c:title>
      <c:tx>
        <c:rich>
          <a:bodyPr rot="0" spcFirstLastPara="1" vertOverflow="ellipsis" vert="horz" wrap="square" anchor="ctr" anchorCtr="1"/>
          <a:lstStyle/>
          <a:p>
            <a:pPr>
              <a:defRPr sz="1800" b="1" i="0" u="none" strike="noStrike" kern="1200" spc="100" baseline="0">
                <a:solidFill>
                  <a:srgbClr val="FFC000"/>
                </a:solidFill>
                <a:effectLst>
                  <a:outerShdw blurRad="50800" dist="38100" dir="5400000" algn="t" rotWithShape="0">
                    <a:prstClr val="black">
                      <a:alpha val="40000"/>
                    </a:prstClr>
                  </a:outerShdw>
                </a:effectLst>
                <a:latin typeface="+mn-lt"/>
                <a:ea typeface="+mn-ea"/>
                <a:cs typeface="+mn-cs"/>
              </a:defRPr>
            </a:pPr>
            <a:r>
              <a:rPr lang="en-US" sz="1800">
                <a:solidFill>
                  <a:srgbClr val="FFC000"/>
                </a:solidFill>
              </a:rPr>
              <a:t>Sales</a:t>
            </a:r>
          </a:p>
        </c:rich>
      </c:tx>
      <c:layout>
        <c:manualLayout>
          <c:xMode val="edge"/>
          <c:yMode val="edge"/>
          <c:x val="3.3613638845680444E-2"/>
          <c:y val="3.2407407407407406E-2"/>
        </c:manualLayout>
      </c:layout>
      <c:overlay val="0"/>
      <c:spPr>
        <a:noFill/>
        <a:ln>
          <a:noFill/>
        </a:ln>
        <a:effectLst/>
      </c:spPr>
      <c:txPr>
        <a:bodyPr rot="0" spcFirstLastPara="1" vertOverflow="ellipsis" vert="horz" wrap="square" anchor="ctr" anchorCtr="1"/>
        <a:lstStyle/>
        <a:p>
          <a:pPr>
            <a:defRPr sz="1800" b="1" i="0" u="none" strike="noStrike" kern="1200" spc="100" baseline="0">
              <a:solidFill>
                <a:srgbClr val="FFC000"/>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marker>
          <c:symbol val="circle"/>
          <c:size val="6"/>
        </c:marker>
        <c:dLbl>
          <c:idx val="0"/>
          <c:spPr>
            <a:noFill/>
            <a:ln>
              <a:noFill/>
            </a:ln>
            <a:effectLst>
              <a:glow rad="228600">
                <a:schemeClr val="accent2">
                  <a:satMod val="175000"/>
                  <a:alpha val="40000"/>
                </a:schemeClr>
              </a:glow>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1"/>
        <c:spPr>
          <a:gradFill rotWithShape="1">
            <a:gsLst>
              <a:gs pos="6000">
                <a:schemeClr val="tx2">
                  <a:lumMod val="40000"/>
                  <a:lumOff val="60000"/>
                </a:schemeClr>
              </a:gs>
              <a:gs pos="53000">
                <a:srgbClr val="0070C0"/>
              </a:gs>
              <a:gs pos="94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2"/>
        <c:spPr>
          <a:gradFill rotWithShape="1">
            <a:gsLst>
              <a:gs pos="6000">
                <a:schemeClr val="accent6">
                  <a:lumMod val="60000"/>
                  <a:lumOff val="40000"/>
                </a:schemeClr>
              </a:gs>
              <a:gs pos="73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3"/>
        <c:spPr>
          <a:gradFill rotWithShape="1">
            <a:gsLst>
              <a:gs pos="6000">
                <a:schemeClr val="tx1">
                  <a:lumMod val="65000"/>
                  <a:lumOff val="35000"/>
                </a:schemeClr>
              </a:gs>
              <a:gs pos="77000">
                <a:schemeClr val="tx1">
                  <a:lumMod val="65000"/>
                  <a:lumOff val="3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marker>
          <c:symbol val="none"/>
        </c:marker>
        <c:dLbl>
          <c:idx val="0"/>
          <c:spPr>
            <a:noFill/>
            <a:ln>
              <a:noFill/>
            </a:ln>
            <a:effectLst>
              <a:glow rad="228600">
                <a:schemeClr val="accent2">
                  <a:satMod val="175000"/>
                  <a:alpha val="40000"/>
                </a:schemeClr>
              </a:glow>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5"/>
        <c:spPr>
          <a:gradFill rotWithShape="1">
            <a:gsLst>
              <a:gs pos="6000">
                <a:schemeClr val="accent6">
                  <a:lumMod val="60000"/>
                  <a:lumOff val="40000"/>
                </a:schemeClr>
              </a:gs>
              <a:gs pos="73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6"/>
        <c:spPr>
          <a:gradFill rotWithShape="1">
            <a:gsLst>
              <a:gs pos="6000">
                <a:schemeClr val="tx1">
                  <a:lumMod val="65000"/>
                  <a:lumOff val="35000"/>
                </a:schemeClr>
              </a:gs>
              <a:gs pos="77000">
                <a:schemeClr val="tx1">
                  <a:lumMod val="65000"/>
                  <a:lumOff val="3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7"/>
        <c:spPr>
          <a:gradFill rotWithShape="1">
            <a:gsLst>
              <a:gs pos="6000">
                <a:schemeClr val="tx2">
                  <a:lumMod val="40000"/>
                  <a:lumOff val="60000"/>
                </a:schemeClr>
              </a:gs>
              <a:gs pos="53000">
                <a:srgbClr val="0070C0"/>
              </a:gs>
              <a:gs pos="94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8"/>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marker>
          <c:symbol val="none"/>
        </c:marker>
        <c:dLbl>
          <c:idx val="0"/>
          <c:spPr>
            <a:noFill/>
            <a:ln>
              <a:noFill/>
            </a:ln>
            <a:effectLst>
              <a:glow rad="228600">
                <a:schemeClr val="accent2">
                  <a:satMod val="175000"/>
                  <a:alpha val="40000"/>
                </a:schemeClr>
              </a:glow>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9"/>
        <c:spPr>
          <a:gradFill rotWithShape="1">
            <a:gsLst>
              <a:gs pos="6000">
                <a:schemeClr val="accent6">
                  <a:lumMod val="60000"/>
                  <a:lumOff val="40000"/>
                </a:schemeClr>
              </a:gs>
              <a:gs pos="73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10"/>
        <c:spPr>
          <a:gradFill rotWithShape="1">
            <a:gsLst>
              <a:gs pos="6000">
                <a:schemeClr val="tx1">
                  <a:lumMod val="65000"/>
                  <a:lumOff val="35000"/>
                </a:schemeClr>
              </a:gs>
              <a:gs pos="77000">
                <a:schemeClr val="tx1">
                  <a:lumMod val="65000"/>
                  <a:lumOff val="3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
        <c:idx val="11"/>
        <c:spPr>
          <a:gradFill rotWithShape="1">
            <a:gsLst>
              <a:gs pos="6000">
                <a:schemeClr val="tx2">
                  <a:lumMod val="40000"/>
                  <a:lumOff val="60000"/>
                </a:schemeClr>
              </a:gs>
              <a:gs pos="53000">
                <a:srgbClr val="0070C0"/>
              </a:gs>
              <a:gs pos="94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pivotFmt>
    </c:pivotFmts>
    <c:plotArea>
      <c:layout>
        <c:manualLayout>
          <c:layoutTarget val="inner"/>
          <c:xMode val="edge"/>
          <c:yMode val="edge"/>
          <c:x val="0.14756771754177278"/>
          <c:y val="4.7439122193059208E-2"/>
          <c:w val="0.68612207309982087"/>
          <c:h val="0.84739027413240009"/>
        </c:manualLayout>
      </c:layout>
      <c:doughnutChart>
        <c:varyColors val="1"/>
        <c:ser>
          <c:idx val="0"/>
          <c:order val="0"/>
          <c:tx>
            <c:strRef>
              <c:f>Sheet1!$E$3</c:f>
              <c:strCache>
                <c:ptCount val="1"/>
                <c:pt idx="0">
                  <c:v>Total</c:v>
                </c:pt>
              </c:strCache>
            </c:strRef>
          </c:tx>
          <c:spPr>
            <a:scene3d>
              <a:camera prst="orthographicFront"/>
              <a:lightRig rig="threePt" dir="t">
                <a:rot lat="0" lon="0" rev="1200000"/>
              </a:lightRig>
            </a:scene3d>
            <a:sp3d>
              <a:bevelT w="63500" h="25400" prst="angle"/>
              <a:bevelB w="152400" h="50800" prst="softRound"/>
            </a:sp3d>
          </c:spPr>
          <c:dPt>
            <c:idx val="0"/>
            <c:bubble3D val="0"/>
            <c:spPr>
              <a:gradFill rotWithShape="1">
                <a:gsLst>
                  <a:gs pos="6000">
                    <a:schemeClr val="accent6">
                      <a:lumMod val="60000"/>
                      <a:lumOff val="40000"/>
                    </a:schemeClr>
                  </a:gs>
                  <a:gs pos="73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extLst>
              <c:ext xmlns:c16="http://schemas.microsoft.com/office/drawing/2014/chart" uri="{C3380CC4-5D6E-409C-BE32-E72D297353CC}">
                <c16:uniqueId val="{00000001-8DB7-4617-BF20-1038DA347A19}"/>
              </c:ext>
            </c:extLst>
          </c:dPt>
          <c:dPt>
            <c:idx val="1"/>
            <c:bubble3D val="0"/>
            <c:spPr>
              <a:gradFill rotWithShape="1">
                <a:gsLst>
                  <a:gs pos="6000">
                    <a:schemeClr val="tx1">
                      <a:lumMod val="65000"/>
                      <a:lumOff val="35000"/>
                    </a:schemeClr>
                  </a:gs>
                  <a:gs pos="77000">
                    <a:schemeClr val="tx1">
                      <a:lumMod val="65000"/>
                      <a:lumOff val="3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extLst>
              <c:ext xmlns:c16="http://schemas.microsoft.com/office/drawing/2014/chart" uri="{C3380CC4-5D6E-409C-BE32-E72D297353CC}">
                <c16:uniqueId val="{00000003-8DB7-4617-BF20-1038DA347A19}"/>
              </c:ext>
            </c:extLst>
          </c:dPt>
          <c:dPt>
            <c:idx val="2"/>
            <c:bubble3D val="0"/>
            <c:spPr>
              <a:gradFill rotWithShape="1">
                <a:gsLst>
                  <a:gs pos="6000">
                    <a:schemeClr val="tx2">
                      <a:lumMod val="40000"/>
                      <a:lumOff val="60000"/>
                    </a:schemeClr>
                  </a:gs>
                  <a:gs pos="53000">
                    <a:srgbClr val="0070C0"/>
                  </a:gs>
                  <a:gs pos="94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lightRig rig="threePt" dir="t">
                  <a:rot lat="0" lon="0" rev="1200000"/>
                </a:lightRig>
              </a:scene3d>
              <a:sp3d>
                <a:bevelT w="63500" h="25400" prst="angle"/>
                <a:bevelB w="152400" h="50800" prst="softRound"/>
              </a:sp3d>
            </c:spPr>
            <c:extLst>
              <c:ext xmlns:c16="http://schemas.microsoft.com/office/drawing/2014/chart" uri="{C3380CC4-5D6E-409C-BE32-E72D297353CC}">
                <c16:uniqueId val="{00000005-8DB7-4617-BF20-1038DA347A19}"/>
              </c:ext>
            </c:extLst>
          </c:dPt>
          <c:dLbls>
            <c:spPr>
              <a:noFill/>
              <a:ln>
                <a:noFill/>
              </a:ln>
              <a:effectLst>
                <a:glow rad="228600">
                  <a:schemeClr val="accent2">
                    <a:satMod val="175000"/>
                    <a:alpha val="40000"/>
                  </a:schemeClr>
                </a:glow>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Sheet1!$D$4:$D$7</c:f>
              <c:strCache>
                <c:ptCount val="3"/>
                <c:pt idx="0">
                  <c:v>Apparel</c:v>
                </c:pt>
                <c:pt idx="1">
                  <c:v>Electronics</c:v>
                </c:pt>
                <c:pt idx="2">
                  <c:v>Home Goods</c:v>
                </c:pt>
              </c:strCache>
            </c:strRef>
          </c:cat>
          <c:val>
            <c:numRef>
              <c:f>Sheet1!$E$4:$E$7</c:f>
              <c:numCache>
                <c:formatCode>0</c:formatCode>
                <c:ptCount val="3"/>
                <c:pt idx="0">
                  <c:v>854616.61527718173</c:v>
                </c:pt>
                <c:pt idx="1">
                  <c:v>915701.93710111838</c:v>
                </c:pt>
                <c:pt idx="2">
                  <c:v>812167.99254648958</c:v>
                </c:pt>
              </c:numCache>
            </c:numRef>
          </c:val>
          <c:extLst>
            <c:ext xmlns:c16="http://schemas.microsoft.com/office/drawing/2014/chart" uri="{C3380CC4-5D6E-409C-BE32-E72D297353CC}">
              <c16:uniqueId val="{00000006-8DB7-4617-BF20-1038DA347A19}"/>
            </c:ext>
          </c:extLst>
        </c:ser>
        <c:dLbls>
          <c:showLegendKey val="0"/>
          <c:showVal val="1"/>
          <c:showCatName val="0"/>
          <c:showSerName val="0"/>
          <c:showPercent val="0"/>
          <c:showBubbleSize val="0"/>
          <c:showLeaderLines val="1"/>
        </c:dLbls>
        <c:firstSliceAng val="0"/>
        <c:holeSize val="48"/>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soli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[Sales_Dashboard_Tutorial.xlsx]Sheet1!PivotTable1</c:name>
    <c:fmtId val="28"/>
  </c:pivotSource>
  <c:chart>
    <c:autoTitleDeleted val="1"/>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6000">
                <a:srgbClr val="FFC000"/>
              </a:gs>
              <a:gs pos="100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2"/>
        <c:spPr>
          <a:gradFill rotWithShape="1">
            <a:gsLst>
              <a:gs pos="6000">
                <a:schemeClr val="accent2">
                  <a:lumMod val="60000"/>
                  <a:lumOff val="40000"/>
                </a:schemeClr>
              </a:gs>
              <a:gs pos="49000">
                <a:schemeClr val="accent2">
                  <a:lumMod val="60000"/>
                  <a:lumOff val="40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3"/>
        <c:spPr>
          <a:gradFill rotWithShape="1">
            <a:gsLst>
              <a:gs pos="37000">
                <a:srgbClr val="00FF99"/>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4"/>
        <c:spPr>
          <a:gradFill rotWithShape="1">
            <a:gsLst>
              <a:gs pos="11000">
                <a:srgbClr val="92D050"/>
              </a:gs>
              <a:gs pos="76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5"/>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6000">
                <a:srgbClr val="FFC000"/>
              </a:gs>
              <a:gs pos="100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7"/>
        <c:spPr>
          <a:gradFill rotWithShape="1">
            <a:gsLst>
              <a:gs pos="6000">
                <a:schemeClr val="accent2">
                  <a:lumMod val="60000"/>
                  <a:lumOff val="40000"/>
                </a:schemeClr>
              </a:gs>
              <a:gs pos="49000">
                <a:schemeClr val="accent2">
                  <a:lumMod val="60000"/>
                  <a:lumOff val="40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8"/>
        <c:spPr>
          <a:gradFill rotWithShape="1">
            <a:gsLst>
              <a:gs pos="37000">
                <a:srgbClr val="00FF99"/>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9"/>
        <c:spPr>
          <a:gradFill rotWithShape="1">
            <a:gsLst>
              <a:gs pos="11000">
                <a:srgbClr val="92D050"/>
              </a:gs>
              <a:gs pos="76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6000">
                <a:srgbClr val="FFC000"/>
              </a:gs>
              <a:gs pos="100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2"/>
        <c:spPr>
          <a:gradFill rotWithShape="1">
            <a:gsLst>
              <a:gs pos="6000">
                <a:schemeClr val="accent2">
                  <a:lumMod val="60000"/>
                  <a:lumOff val="40000"/>
                </a:schemeClr>
              </a:gs>
              <a:gs pos="49000">
                <a:schemeClr val="accent2">
                  <a:lumMod val="60000"/>
                  <a:lumOff val="40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3"/>
        <c:spPr>
          <a:gradFill rotWithShape="1">
            <a:gsLst>
              <a:gs pos="37000">
                <a:srgbClr val="00FF99"/>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4"/>
        <c:spPr>
          <a:gradFill rotWithShape="1">
            <a:gsLst>
              <a:gs pos="11000">
                <a:srgbClr val="92D050"/>
              </a:gs>
              <a:gs pos="76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s>
    <c:view3D>
      <c:rotX val="15"/>
      <c:rotY val="20"/>
      <c:depthPercent val="100"/>
      <c:rAngAx val="1"/>
    </c:view3D>
    <c:floor>
      <c:thickness val="0"/>
      <c:spPr>
        <a:noFill/>
        <a:ln>
          <a:noFill/>
        </a:ln>
        <a:effectLst/>
        <a:sp3d/>
      </c:spPr>
    </c:floor>
    <c:sideWall>
      <c:thickness val="0"/>
      <c:spPr>
        <a:noFill/>
        <a:ln w="25400">
          <a:noFill/>
        </a:ln>
        <a:effectLst/>
        <a:sp3d/>
      </c:spPr>
    </c:sideWall>
    <c:backWall>
      <c:thickness val="0"/>
      <c:spPr>
        <a:noFill/>
        <a:ln w="25400">
          <a:noFill/>
        </a:ln>
        <a:effectLst/>
        <a:sp3d/>
      </c:spPr>
    </c:backWall>
    <c:plotArea>
      <c:layout>
        <c:manualLayout>
          <c:layoutTarget val="inner"/>
          <c:xMode val="edge"/>
          <c:yMode val="edge"/>
          <c:x val="3.8416060454174632E-3"/>
          <c:y val="5.4915507950759224E-2"/>
          <c:w val="0.91548466700081577"/>
          <c:h val="0.82927134157367322"/>
        </c:manualLayout>
      </c:layout>
      <c:bar3DChart>
        <c:barDir val="col"/>
        <c:grouping val="stacked"/>
        <c:varyColors val="0"/>
        <c:ser>
          <c:idx val="0"/>
          <c:order val="0"/>
          <c:tx>
            <c:strRef>
              <c:f>Sheet1!$B$3</c:f>
              <c:strCache>
                <c:ptCount val="1"/>
                <c:pt idx="0">
                  <c:v>Total</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Pt>
            <c:idx val="0"/>
            <c:invertIfNegative val="0"/>
            <c:bubble3D val="0"/>
            <c:spPr>
              <a:gradFill rotWithShape="1">
                <a:gsLst>
                  <a:gs pos="11000">
                    <a:srgbClr val="92D050"/>
                  </a:gs>
                  <a:gs pos="76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1-290F-4AAA-BE36-959FDD145CDF}"/>
              </c:ext>
            </c:extLst>
          </c:dPt>
          <c:dPt>
            <c:idx val="1"/>
            <c:invertIfNegative val="0"/>
            <c:bubble3D val="0"/>
            <c:spPr>
              <a:gradFill rotWithShape="1">
                <a:gsLst>
                  <a:gs pos="37000">
                    <a:srgbClr val="00FF99"/>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3-290F-4AAA-BE36-959FDD145CDF}"/>
              </c:ext>
            </c:extLst>
          </c:dPt>
          <c:dPt>
            <c:idx val="2"/>
            <c:invertIfNegative val="0"/>
            <c:bubble3D val="0"/>
            <c:spPr>
              <a:gradFill rotWithShape="1">
                <a:gsLst>
                  <a:gs pos="6000">
                    <a:srgbClr val="FFC000"/>
                  </a:gs>
                  <a:gs pos="100000">
                    <a:schemeClr val="accent6">
                      <a:lumMod val="75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5-290F-4AAA-BE36-959FDD145CDF}"/>
              </c:ext>
            </c:extLst>
          </c:dPt>
          <c:dPt>
            <c:idx val="3"/>
            <c:invertIfNegative val="0"/>
            <c:bubble3D val="0"/>
            <c:spPr>
              <a:gradFill rotWithShape="1">
                <a:gsLst>
                  <a:gs pos="6000">
                    <a:schemeClr val="accent2">
                      <a:lumMod val="60000"/>
                      <a:lumOff val="40000"/>
                    </a:schemeClr>
                  </a:gs>
                  <a:gs pos="49000">
                    <a:schemeClr val="accent2">
                      <a:lumMod val="60000"/>
                      <a:lumOff val="40000"/>
                    </a:schemeClr>
                  </a:gs>
                  <a:gs pos="100000">
                    <a:schemeClr val="accent5">
                      <a:tint val="15000"/>
                      <a:satMod val="350000"/>
                    </a:schemeClr>
                  </a:gs>
                </a:gsLst>
                <a:lin ang="16200000" scaled="1"/>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7-290F-4AAA-BE36-959FDD145CDF}"/>
              </c:ext>
            </c:extLst>
          </c:dPt>
          <c:cat>
            <c:strRef>
              <c:f>Sheet1!$A$4:$A$8</c:f>
              <c:strCache>
                <c:ptCount val="4"/>
                <c:pt idx="0">
                  <c:v>South</c:v>
                </c:pt>
                <c:pt idx="1">
                  <c:v>North</c:v>
                </c:pt>
                <c:pt idx="2">
                  <c:v>West</c:v>
                </c:pt>
                <c:pt idx="3">
                  <c:v>East</c:v>
                </c:pt>
              </c:strCache>
            </c:strRef>
          </c:cat>
          <c:val>
            <c:numRef>
              <c:f>Sheet1!$B$4:$B$8</c:f>
              <c:numCache>
                <c:formatCode>0</c:formatCode>
                <c:ptCount val="4"/>
                <c:pt idx="0">
                  <c:v>595566.27376853488</c:v>
                </c:pt>
                <c:pt idx="1">
                  <c:v>661211.95083350257</c:v>
                </c:pt>
                <c:pt idx="2">
                  <c:v>662344.0081154668</c:v>
                </c:pt>
                <c:pt idx="3">
                  <c:v>663364.31220728625</c:v>
                </c:pt>
              </c:numCache>
            </c:numRef>
          </c:val>
          <c:extLst>
            <c:ext xmlns:c16="http://schemas.microsoft.com/office/drawing/2014/chart" uri="{C3380CC4-5D6E-409C-BE32-E72D297353CC}">
              <c16:uniqueId val="{00000008-290F-4AAA-BE36-959FDD145CDF}"/>
            </c:ext>
          </c:extLst>
        </c:ser>
        <c:dLbls>
          <c:showLegendKey val="0"/>
          <c:showVal val="0"/>
          <c:showCatName val="0"/>
          <c:showSerName val="0"/>
          <c:showPercent val="0"/>
          <c:showBubbleSize val="0"/>
        </c:dLbls>
        <c:gapWidth val="150"/>
        <c:shape val="box"/>
        <c:axId val="1583256720"/>
        <c:axId val="1583259120"/>
        <c:axId val="0"/>
      </c:bar3DChart>
      <c:catAx>
        <c:axId val="158325672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583259120"/>
        <c:crosses val="autoZero"/>
        <c:auto val="1"/>
        <c:lblAlgn val="ctr"/>
        <c:lblOffset val="100"/>
        <c:noMultiLvlLbl val="0"/>
      </c:catAx>
      <c:valAx>
        <c:axId val="1583259120"/>
        <c:scaling>
          <c:orientation val="minMax"/>
        </c:scaling>
        <c:delete val="1"/>
        <c:axPos val="l"/>
        <c:numFmt formatCode="0" sourceLinked="1"/>
        <c:majorTickMark val="none"/>
        <c:minorTickMark val="none"/>
        <c:tickLblPos val="nextTo"/>
        <c:crossAx val="158325672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soli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[Sales_Dashboard_Tutorial.xlsx]Sheet1!PivotTable3</c:name>
    <c:fmtId val="28"/>
  </c:pivotSource>
  <c:chart>
    <c:autoTitleDeleted val="0"/>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34925" cap="rnd">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ln w="34925" cap="rnd">
            <a:solidFill>
              <a:schemeClr val="accent1"/>
            </a:solidFill>
            <a:round/>
          </a:ln>
          <a:effectLst>
            <a:outerShdw blurRad="40000" dist="23000" dir="5400000" rotWithShape="0">
              <a:srgbClr val="000000">
                <a:alpha val="35000"/>
              </a:srgbClr>
            </a:outerShdw>
          </a:effectLst>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ln w="34925" cap="rnd">
            <a:solidFill>
              <a:schemeClr val="accent1"/>
            </a:solidFill>
            <a:round/>
          </a:ln>
          <a:effectLst>
            <a:outerShdw blurRad="40000" dist="23000" dir="5400000" rotWithShape="0">
              <a:srgbClr val="000000">
                <a:alpha val="35000"/>
              </a:srgbClr>
            </a:outerShdw>
          </a:effectLst>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Sheet1!$H$3</c:f>
              <c:strCache>
                <c:ptCount val="1"/>
                <c:pt idx="0">
                  <c:v>Sum of Sales</c:v>
                </c:pt>
              </c:strCache>
            </c:strRef>
          </c:tx>
          <c:spPr>
            <a:ln w="34925" cap="rnd">
              <a:solidFill>
                <a:schemeClr val="accent1"/>
              </a:solidFill>
              <a:round/>
            </a:ln>
            <a:effectLst>
              <a:outerShdw blurRad="40000" dist="23000" dir="5400000" rotWithShape="0">
                <a:srgbClr val="000000">
                  <a:alpha val="35000"/>
                </a:srgbClr>
              </a:outerShdw>
            </a:effectLst>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cat>
            <c:strRef>
              <c:f>Sheet1!$G$4:$G$16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Sheet1!$H$4:$H$16</c:f>
              <c:numCache>
                <c:formatCode>0</c:formatCode>
                <c:ptCount val="12"/>
                <c:pt idx="0">
                  <c:v>186843.1142095557</c:v>
                </c:pt>
                <c:pt idx="1">
                  <c:v>243552.73090170234</c:v>
                </c:pt>
                <c:pt idx="2">
                  <c:v>158499.05208870085</c:v>
                </c:pt>
                <c:pt idx="3">
                  <c:v>190228.31008047404</c:v>
                </c:pt>
                <c:pt idx="4">
                  <c:v>242570.14008982314</c:v>
                </c:pt>
                <c:pt idx="5">
                  <c:v>244464.42177010223</c:v>
                </c:pt>
                <c:pt idx="6">
                  <c:v>198608.05565712907</c:v>
                </c:pt>
                <c:pt idx="7">
                  <c:v>290265.48856172687</c:v>
                </c:pt>
                <c:pt idx="8">
                  <c:v>226922.64763810084</c:v>
                </c:pt>
                <c:pt idx="9">
                  <c:v>189905.88358610644</c:v>
                </c:pt>
                <c:pt idx="10">
                  <c:v>177808.46032072828</c:v>
                </c:pt>
                <c:pt idx="11">
                  <c:v>232818.24002063999</c:v>
                </c:pt>
              </c:numCache>
            </c:numRef>
          </c:val>
          <c:smooth val="0"/>
          <c:extLst>
            <c:ext xmlns:c16="http://schemas.microsoft.com/office/drawing/2014/chart" uri="{C3380CC4-5D6E-409C-BE32-E72D297353CC}">
              <c16:uniqueId val="{00000000-9C83-4D86-9570-95052426967F}"/>
            </c:ext>
          </c:extLst>
        </c:ser>
        <c:ser>
          <c:idx val="1"/>
          <c:order val="1"/>
          <c:tx>
            <c:strRef>
              <c:f>Sheet1!$I$3</c:f>
              <c:strCache>
                <c:ptCount val="1"/>
                <c:pt idx="0">
                  <c:v>Sum of Profit</c:v>
                </c:pt>
              </c:strCache>
            </c:strRef>
          </c:tx>
          <c:spPr>
            <a:ln w="34925" cap="rnd">
              <a:solidFill>
                <a:schemeClr val="accent2"/>
              </a:solidFill>
              <a:round/>
            </a:ln>
            <a:effectLst>
              <a:outerShdw blurRad="40000" dist="23000" dir="5400000" rotWithShape="0">
                <a:srgbClr val="000000">
                  <a:alpha val="35000"/>
                </a:srgbClr>
              </a:outerShdw>
            </a:effectLst>
          </c:spPr>
          <c:marker>
            <c:symbol val="circle"/>
            <c:size val="6"/>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w="9525">
                <a:solidFill>
                  <a:schemeClr val="accent2"/>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cat>
            <c:strRef>
              <c:f>Sheet1!$G$4:$G$16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Sheet1!$I$4:$I$16</c:f>
              <c:numCache>
                <c:formatCode>0</c:formatCode>
                <c:ptCount val="12"/>
                <c:pt idx="0">
                  <c:v>64737.307662560881</c:v>
                </c:pt>
                <c:pt idx="1">
                  <c:v>90308.175614112319</c:v>
                </c:pt>
                <c:pt idx="2">
                  <c:v>56232.543479230713</c:v>
                </c:pt>
                <c:pt idx="3">
                  <c:v>67347.977768535755</c:v>
                </c:pt>
                <c:pt idx="4">
                  <c:v>79413.395334880508</c:v>
                </c:pt>
                <c:pt idx="5">
                  <c:v>86024.466470277723</c:v>
                </c:pt>
                <c:pt idx="6">
                  <c:v>67894.830240178228</c:v>
                </c:pt>
                <c:pt idx="7">
                  <c:v>100645.9419439364</c:v>
                </c:pt>
                <c:pt idx="8">
                  <c:v>79589.097939160987</c:v>
                </c:pt>
                <c:pt idx="9">
                  <c:v>65939.374669604178</c:v>
                </c:pt>
                <c:pt idx="10">
                  <c:v>60183.832187213557</c:v>
                </c:pt>
                <c:pt idx="11">
                  <c:v>80200.294889321827</c:v>
                </c:pt>
              </c:numCache>
            </c:numRef>
          </c:val>
          <c:smooth val="0"/>
          <c:extLst>
            <c:ext xmlns:c16="http://schemas.microsoft.com/office/drawing/2014/chart" uri="{C3380CC4-5D6E-409C-BE32-E72D297353CC}">
              <c16:uniqueId val="{00000001-9C83-4D86-9570-95052426967F}"/>
            </c:ext>
          </c:extLst>
        </c:ser>
        <c:dLbls>
          <c:showLegendKey val="0"/>
          <c:showVal val="0"/>
          <c:showCatName val="0"/>
          <c:showSerName val="0"/>
          <c:showPercent val="0"/>
          <c:showBubbleSize val="0"/>
        </c:dLbls>
        <c:marker val="1"/>
        <c:smooth val="0"/>
        <c:axId val="1781489728"/>
        <c:axId val="1781488768"/>
      </c:lineChart>
      <c:catAx>
        <c:axId val="1781489728"/>
        <c:scaling>
          <c:orientation val="minMax"/>
        </c:scaling>
        <c:delete val="0"/>
        <c:axPos val="b"/>
        <c:numFmt formatCode="General" sourceLinked="1"/>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781488768"/>
        <c:crosses val="autoZero"/>
        <c:auto val="1"/>
        <c:lblAlgn val="ctr"/>
        <c:lblOffset val="100"/>
        <c:noMultiLvlLbl val="0"/>
      </c:catAx>
      <c:valAx>
        <c:axId val="1781488768"/>
        <c:scaling>
          <c:orientation val="minMax"/>
        </c:scaling>
        <c:delete val="1"/>
        <c:axPos val="l"/>
        <c:numFmt formatCode="0" sourceLinked="1"/>
        <c:majorTickMark val="none"/>
        <c:minorTickMark val="none"/>
        <c:tickLblPos val="nextTo"/>
        <c:crossAx val="178148972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tx1"/>
    </a:soli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9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50000"/>
            <a:lumOff val="50000"/>
          </a:schemeClr>
        </a:solidFill>
        <a:round/>
      </a:ln>
    </cs:spPr>
  </cs:gridlineMajor>
  <cs:gridlineMinor>
    <cs:lnRef idx="0"/>
    <cs:fillRef idx="0"/>
    <cs:effectRef idx="0"/>
    <cs:fontRef idx="minor">
      <a:schemeClr val="tx1"/>
    </cs:fontRef>
    <cs:spPr>
      <a:ln>
        <a:solidFill>
          <a:schemeClr val="dk1">
            <a:lumMod val="60000"/>
            <a:lumOff val="40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76200</xdr:colOff>
      <xdr:row>3</xdr:row>
      <xdr:rowOff>10886</xdr:rowOff>
    </xdr:from>
    <xdr:to>
      <xdr:col>3</xdr:col>
      <xdr:colOff>54428</xdr:colOff>
      <xdr:row>7</xdr:row>
      <xdr:rowOff>65314</xdr:rowOff>
    </xdr:to>
    <xdr:sp macro="" textlink="'1_Raw_Data'!K9">
      <xdr:nvSpPr>
        <xdr:cNvPr id="16" name="Rectangle: Rounded Corners 15">
          <a:extLst>
            <a:ext uri="{FF2B5EF4-FFF2-40B4-BE49-F238E27FC236}">
              <a16:creationId xmlns:a16="http://schemas.microsoft.com/office/drawing/2014/main" id="{FCEEC978-8B0B-3F1B-6698-8F88D82DD033}"/>
            </a:ext>
          </a:extLst>
        </xdr:cNvPr>
        <xdr:cNvSpPr/>
      </xdr:nvSpPr>
      <xdr:spPr>
        <a:xfrm>
          <a:off x="76200" y="195943"/>
          <a:ext cx="2166257" cy="794657"/>
        </a:xfrm>
        <a:prstGeom prst="round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b"/>
        <a:lstStyle/>
        <a:p>
          <a:pPr algn="ctr"/>
          <a:fld id="{B5F9C607-8028-4CE3-BE67-5A3A5E5EEB12}" type="TxLink">
            <a:rPr lang="en-US" sz="2000" b="1" i="0" u="none" strike="noStrike">
              <a:solidFill>
                <a:srgbClr val="00B050"/>
              </a:solidFill>
              <a:latin typeface="Calibri"/>
              <a:ea typeface="Calibri"/>
              <a:cs typeface="Calibri"/>
            </a:rPr>
            <a:pPr algn="ctr"/>
            <a:t>174533</a:t>
          </a:fld>
          <a:endParaRPr lang="en-IN" sz="2000" b="1">
            <a:solidFill>
              <a:srgbClr val="00B050"/>
            </a:solidFill>
          </a:endParaRPr>
        </a:p>
      </xdr:txBody>
    </xdr:sp>
    <xdr:clientData/>
  </xdr:twoCellAnchor>
  <xdr:oneCellAnchor>
    <xdr:from>
      <xdr:col>0</xdr:col>
      <xdr:colOff>544286</xdr:colOff>
      <xdr:row>3</xdr:row>
      <xdr:rowOff>43543</xdr:rowOff>
    </xdr:from>
    <xdr:ext cx="1328312" cy="405432"/>
    <xdr:sp macro="" textlink="">
      <xdr:nvSpPr>
        <xdr:cNvPr id="17" name="TextBox 16">
          <a:extLst>
            <a:ext uri="{FF2B5EF4-FFF2-40B4-BE49-F238E27FC236}">
              <a16:creationId xmlns:a16="http://schemas.microsoft.com/office/drawing/2014/main" id="{8D2A31F7-2F7E-B78D-6E20-3DDC0A742B46}"/>
            </a:ext>
          </a:extLst>
        </xdr:cNvPr>
        <xdr:cNvSpPr txBox="1"/>
      </xdr:nvSpPr>
      <xdr:spPr>
        <a:xfrm>
          <a:off x="544286" y="228600"/>
          <a:ext cx="1328312"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2000" b="1"/>
            <a:t>Total Sales</a:t>
          </a:r>
        </a:p>
      </xdr:txBody>
    </xdr:sp>
    <xdr:clientData/>
  </xdr:oneCellAnchor>
  <xdr:twoCellAnchor>
    <xdr:from>
      <xdr:col>3</xdr:col>
      <xdr:colOff>108856</xdr:colOff>
      <xdr:row>3</xdr:row>
      <xdr:rowOff>21771</xdr:rowOff>
    </xdr:from>
    <xdr:to>
      <xdr:col>6</xdr:col>
      <xdr:colOff>446313</xdr:colOff>
      <xdr:row>7</xdr:row>
      <xdr:rowOff>76199</xdr:rowOff>
    </xdr:to>
    <xdr:sp macro="" textlink="'1_Raw_Data'!K8">
      <xdr:nvSpPr>
        <xdr:cNvPr id="18" name="Rectangle: Rounded Corners 17">
          <a:extLst>
            <a:ext uri="{FF2B5EF4-FFF2-40B4-BE49-F238E27FC236}">
              <a16:creationId xmlns:a16="http://schemas.microsoft.com/office/drawing/2014/main" id="{3AB588A6-FA70-7F65-D496-EF41A6FFBC11}"/>
            </a:ext>
          </a:extLst>
        </xdr:cNvPr>
        <xdr:cNvSpPr/>
      </xdr:nvSpPr>
      <xdr:spPr>
        <a:xfrm>
          <a:off x="2296885" y="206828"/>
          <a:ext cx="2166257" cy="794657"/>
        </a:xfrm>
        <a:prstGeom prst="round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b"/>
        <a:lstStyle/>
        <a:p>
          <a:pPr algn="ctr"/>
          <a:fld id="{F05F442F-8B40-45A2-BADE-944F8BC48B95}" type="TxLink">
            <a:rPr lang="en-US" sz="2000" b="1" i="0" u="none" strike="noStrike">
              <a:solidFill>
                <a:schemeClr val="accent2">
                  <a:lumMod val="75000"/>
                </a:schemeClr>
              </a:solidFill>
              <a:latin typeface="Calibri"/>
              <a:ea typeface="Calibri"/>
              <a:cs typeface="Calibri"/>
            </a:rPr>
            <a:pPr algn="ctr"/>
            <a:t>35%</a:t>
          </a:fld>
          <a:endParaRPr lang="en-IN" sz="4000" b="1">
            <a:solidFill>
              <a:schemeClr val="accent2">
                <a:lumMod val="75000"/>
              </a:schemeClr>
            </a:solidFill>
          </a:endParaRPr>
        </a:p>
      </xdr:txBody>
    </xdr:sp>
    <xdr:clientData/>
  </xdr:twoCellAnchor>
  <xdr:oneCellAnchor>
    <xdr:from>
      <xdr:col>3</xdr:col>
      <xdr:colOff>511629</xdr:colOff>
      <xdr:row>3</xdr:row>
      <xdr:rowOff>10885</xdr:rowOff>
    </xdr:from>
    <xdr:ext cx="1605376" cy="405432"/>
    <xdr:sp macro="" textlink="">
      <xdr:nvSpPr>
        <xdr:cNvPr id="19" name="TextBox 18">
          <a:extLst>
            <a:ext uri="{FF2B5EF4-FFF2-40B4-BE49-F238E27FC236}">
              <a16:creationId xmlns:a16="http://schemas.microsoft.com/office/drawing/2014/main" id="{11415313-E8D1-AF64-5C36-5B1244C0959A}"/>
            </a:ext>
          </a:extLst>
        </xdr:cNvPr>
        <xdr:cNvSpPr txBox="1"/>
      </xdr:nvSpPr>
      <xdr:spPr>
        <a:xfrm>
          <a:off x="2699658" y="195942"/>
          <a:ext cx="1605376"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2000" b="1">
              <a:solidFill>
                <a:schemeClr val="tx1"/>
              </a:solidFill>
              <a:latin typeface="+mn-lt"/>
              <a:ea typeface="+mn-ea"/>
              <a:cs typeface="+mn-cs"/>
            </a:rPr>
            <a:t>Profit Margin</a:t>
          </a:r>
        </a:p>
      </xdr:txBody>
    </xdr:sp>
    <xdr:clientData/>
  </xdr:oneCellAnchor>
  <xdr:twoCellAnchor>
    <xdr:from>
      <xdr:col>6</xdr:col>
      <xdr:colOff>489856</xdr:colOff>
      <xdr:row>3</xdr:row>
      <xdr:rowOff>10885</xdr:rowOff>
    </xdr:from>
    <xdr:to>
      <xdr:col>10</xdr:col>
      <xdr:colOff>217713</xdr:colOff>
      <xdr:row>7</xdr:row>
      <xdr:rowOff>65313</xdr:rowOff>
    </xdr:to>
    <xdr:sp macro="" textlink="'1_Raw_Data'!K10">
      <xdr:nvSpPr>
        <xdr:cNvPr id="20" name="Rectangle: Rounded Corners 19">
          <a:extLst>
            <a:ext uri="{FF2B5EF4-FFF2-40B4-BE49-F238E27FC236}">
              <a16:creationId xmlns:a16="http://schemas.microsoft.com/office/drawing/2014/main" id="{FB91373A-2D8C-2707-5212-732F8A6CB777}"/>
            </a:ext>
          </a:extLst>
        </xdr:cNvPr>
        <xdr:cNvSpPr/>
      </xdr:nvSpPr>
      <xdr:spPr>
        <a:xfrm>
          <a:off x="4506685" y="195942"/>
          <a:ext cx="2166257" cy="794657"/>
        </a:xfrm>
        <a:prstGeom prst="round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b"/>
        <a:lstStyle/>
        <a:p>
          <a:pPr algn="ctr"/>
          <a:fld id="{46D2E09A-FDF8-446F-99B2-69E273C0467F}" type="TxLink">
            <a:rPr lang="en-US" sz="2000" b="1" i="0" u="none" strike="noStrike">
              <a:solidFill>
                <a:schemeClr val="accent6">
                  <a:lumMod val="75000"/>
                </a:schemeClr>
              </a:solidFill>
              <a:latin typeface="Calibri"/>
              <a:ea typeface="Calibri"/>
              <a:cs typeface="Calibri"/>
            </a:rPr>
            <a:pPr algn="ctr"/>
            <a:t>684</a:t>
          </a:fld>
          <a:endParaRPr lang="en-IN" sz="2000" b="1">
            <a:solidFill>
              <a:schemeClr val="accent6">
                <a:lumMod val="75000"/>
              </a:schemeClr>
            </a:solidFill>
          </a:endParaRPr>
        </a:p>
      </xdr:txBody>
    </xdr:sp>
    <xdr:clientData/>
  </xdr:twoCellAnchor>
  <xdr:oneCellAnchor>
    <xdr:from>
      <xdr:col>7</xdr:col>
      <xdr:colOff>348343</xdr:colOff>
      <xdr:row>3</xdr:row>
      <xdr:rowOff>43543</xdr:rowOff>
    </xdr:from>
    <xdr:ext cx="1235466" cy="405432"/>
    <xdr:sp macro="" textlink="">
      <xdr:nvSpPr>
        <xdr:cNvPr id="21" name="TextBox 20">
          <a:extLst>
            <a:ext uri="{FF2B5EF4-FFF2-40B4-BE49-F238E27FC236}">
              <a16:creationId xmlns:a16="http://schemas.microsoft.com/office/drawing/2014/main" id="{202B4665-6A21-32D7-D5BA-0BF018769A81}"/>
            </a:ext>
          </a:extLst>
        </xdr:cNvPr>
        <xdr:cNvSpPr txBox="1"/>
      </xdr:nvSpPr>
      <xdr:spPr>
        <a:xfrm>
          <a:off x="4974772" y="228600"/>
          <a:ext cx="1235466"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2000" b="1">
              <a:solidFill>
                <a:schemeClr val="tx1"/>
              </a:solidFill>
              <a:latin typeface="+mn-lt"/>
              <a:ea typeface="+mn-ea"/>
              <a:cs typeface="+mn-cs"/>
            </a:rPr>
            <a:t>Units</a:t>
          </a:r>
          <a:r>
            <a:rPr lang="en-IN" sz="1100" baseline="0"/>
            <a:t> </a:t>
          </a:r>
          <a:r>
            <a:rPr lang="en-IN" sz="2000" b="1">
              <a:solidFill>
                <a:schemeClr val="tx1"/>
              </a:solidFill>
              <a:latin typeface="+mn-lt"/>
              <a:ea typeface="+mn-ea"/>
              <a:cs typeface="+mn-cs"/>
            </a:rPr>
            <a:t>Sold</a:t>
          </a:r>
        </a:p>
      </xdr:txBody>
    </xdr:sp>
    <xdr:clientData/>
  </xdr:oneCellAnchor>
  <xdr:twoCellAnchor editAs="oneCell">
    <xdr:from>
      <xdr:col>0</xdr:col>
      <xdr:colOff>119743</xdr:colOff>
      <xdr:row>7</xdr:row>
      <xdr:rowOff>141514</xdr:rowOff>
    </xdr:from>
    <xdr:to>
      <xdr:col>2</xdr:col>
      <xdr:colOff>326571</xdr:colOff>
      <xdr:row>19</xdr:row>
      <xdr:rowOff>21773</xdr:rowOff>
    </xdr:to>
    <mc:AlternateContent xmlns:mc="http://schemas.openxmlformats.org/markup-compatibility/2006" xmlns:a14="http://schemas.microsoft.com/office/drawing/2010/main">
      <mc:Choice Requires="a14">
        <xdr:graphicFrame macro="">
          <xdr:nvGraphicFramePr>
            <xdr:cNvPr id="22" name="Months (Date)">
              <a:extLst>
                <a:ext uri="{FF2B5EF4-FFF2-40B4-BE49-F238E27FC236}">
                  <a16:creationId xmlns:a16="http://schemas.microsoft.com/office/drawing/2014/main" id="{2191B156-3983-4F9B-8F94-D51E3C3BDA43}"/>
                </a:ext>
              </a:extLst>
            </xdr:cNvPr>
            <xdr:cNvGraphicFramePr/>
          </xdr:nvGraphicFramePr>
          <xdr:xfrm>
            <a:off x="0" y="0"/>
            <a:ext cx="0" cy="0"/>
          </xdr:xfrm>
          <a:graphic>
            <a:graphicData uri="http://schemas.microsoft.com/office/drawing/2010/slicer">
              <sle:slicer xmlns:sle="http://schemas.microsoft.com/office/drawing/2010/slicer" name="Months (Date)"/>
            </a:graphicData>
          </a:graphic>
        </xdr:graphicFrame>
      </mc:Choice>
      <mc:Fallback xmlns="">
        <xdr:sp macro="" textlink="">
          <xdr:nvSpPr>
            <xdr:cNvPr id="0" name=""/>
            <xdr:cNvSpPr>
              <a:spLocks noTextEdit="1"/>
            </xdr:cNvSpPr>
          </xdr:nvSpPr>
          <xdr:spPr>
            <a:xfrm>
              <a:off x="119743" y="1436914"/>
              <a:ext cx="1785257" cy="210094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163286</xdr:colOff>
      <xdr:row>19</xdr:row>
      <xdr:rowOff>21773</xdr:rowOff>
    </xdr:from>
    <xdr:to>
      <xdr:col>2</xdr:col>
      <xdr:colOff>293914</xdr:colOff>
      <xdr:row>26</xdr:row>
      <xdr:rowOff>174173</xdr:rowOff>
    </xdr:to>
    <mc:AlternateContent xmlns:mc="http://schemas.openxmlformats.org/markup-compatibility/2006" xmlns:a14="http://schemas.microsoft.com/office/drawing/2010/main">
      <mc:Choice Requires="a14">
        <xdr:graphicFrame macro="">
          <xdr:nvGraphicFramePr>
            <xdr:cNvPr id="23" name="Region">
              <a:extLst>
                <a:ext uri="{FF2B5EF4-FFF2-40B4-BE49-F238E27FC236}">
                  <a16:creationId xmlns:a16="http://schemas.microsoft.com/office/drawing/2014/main" id="{56EE3CD9-DE9C-4B59-B2F9-814095A0BEA7}"/>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163286" y="3537859"/>
              <a:ext cx="1709057" cy="144780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174172</xdr:colOff>
      <xdr:row>27</xdr:row>
      <xdr:rowOff>1</xdr:rowOff>
    </xdr:from>
    <xdr:to>
      <xdr:col>2</xdr:col>
      <xdr:colOff>424543</xdr:colOff>
      <xdr:row>34</xdr:row>
      <xdr:rowOff>54428</xdr:rowOff>
    </xdr:to>
    <mc:AlternateContent xmlns:mc="http://schemas.openxmlformats.org/markup-compatibility/2006" xmlns:a14="http://schemas.microsoft.com/office/drawing/2010/main">
      <mc:Choice Requires="a14">
        <xdr:graphicFrame macro="">
          <xdr:nvGraphicFramePr>
            <xdr:cNvPr id="24" name="Category">
              <a:extLst>
                <a:ext uri="{FF2B5EF4-FFF2-40B4-BE49-F238E27FC236}">
                  <a16:creationId xmlns:a16="http://schemas.microsoft.com/office/drawing/2014/main" id="{14275AB4-CE45-4A0A-9A76-01F5D0420CF5}"/>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174172" y="4996544"/>
              <a:ext cx="1828800" cy="1349827"/>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5025</xdr:colOff>
      <xdr:row>21</xdr:row>
      <xdr:rowOff>143189</xdr:rowOff>
    </xdr:from>
    <xdr:to>
      <xdr:col>7</xdr:col>
      <xdr:colOff>415333</xdr:colOff>
      <xdr:row>35</xdr:row>
      <xdr:rowOff>87086</xdr:rowOff>
    </xdr:to>
    <xdr:graphicFrame macro="">
      <xdr:nvGraphicFramePr>
        <xdr:cNvPr id="26" name="Chart 25">
          <a:extLst>
            <a:ext uri="{FF2B5EF4-FFF2-40B4-BE49-F238E27FC236}">
              <a16:creationId xmlns:a16="http://schemas.microsoft.com/office/drawing/2014/main" id="{346241C0-4FE6-4860-9A6A-408E32096B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289727</xdr:colOff>
      <xdr:row>20</xdr:row>
      <xdr:rowOff>19259</xdr:rowOff>
    </xdr:from>
    <xdr:to>
      <xdr:col>12</xdr:col>
      <xdr:colOff>547636</xdr:colOff>
      <xdr:row>33</xdr:row>
      <xdr:rowOff>122255</xdr:rowOff>
    </xdr:to>
    <xdr:graphicFrame macro="">
      <xdr:nvGraphicFramePr>
        <xdr:cNvPr id="27" name="Chart 26">
          <a:extLst>
            <a:ext uri="{FF2B5EF4-FFF2-40B4-BE49-F238E27FC236}">
              <a16:creationId xmlns:a16="http://schemas.microsoft.com/office/drawing/2014/main" id="{98BF2ADC-9B73-4480-B2D7-60F79F25C1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489857</xdr:colOff>
      <xdr:row>8</xdr:row>
      <xdr:rowOff>32657</xdr:rowOff>
    </xdr:from>
    <xdr:to>
      <xdr:col>11</xdr:col>
      <xdr:colOff>97971</xdr:colOff>
      <xdr:row>21</xdr:row>
      <xdr:rowOff>32658</xdr:rowOff>
    </xdr:to>
    <xdr:graphicFrame macro="">
      <xdr:nvGraphicFramePr>
        <xdr:cNvPr id="2" name="Chart 1">
          <a:extLst>
            <a:ext uri="{FF2B5EF4-FFF2-40B4-BE49-F238E27FC236}">
              <a16:creationId xmlns:a16="http://schemas.microsoft.com/office/drawing/2014/main" id="{F3CD08E9-CF28-410C-8A0B-561F2562AD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hirendra Shukla" refreshedDate="46124.497515393516" createdVersion="8" refreshedVersion="8" minRefreshableVersion="3" recordCount="1000" xr:uid="{ED9BFF17-770A-4149-896A-66DF49982ECF}">
  <cacheSource type="worksheet">
    <worksheetSource ref="A1:H72" sheet="1_Raw_Data"/>
  </cacheSource>
  <cacheFields count="11">
    <cacheField name="Date" numFmtId="164">
      <sharedItems containsSemiMixedTypes="0" containsNonDate="0" containsDate="1" containsString="0" minDate="2023-01-01T00:00:00" maxDate="2024-01-01T00:00:00" count="336">
        <d v="2023-01-01T00:00:00"/>
        <d v="2023-01-02T00:00:00"/>
        <d v="2023-01-03T00:00:00"/>
        <d v="2023-01-04T00:00:00"/>
        <d v="2023-01-05T00:00:00"/>
        <d v="2023-01-06T00:00:00"/>
        <d v="2023-01-07T00:00:00"/>
        <d v="2023-01-08T00:00:00"/>
        <d v="2023-01-09T00:00:00"/>
        <d v="2023-01-10T00:00:00"/>
        <d v="2023-01-12T00:00:00"/>
        <d v="2023-01-13T00:00:00"/>
        <d v="2023-01-14T00:00:00"/>
        <d v="2023-01-15T00:00:00"/>
        <d v="2023-01-16T00:00:00"/>
        <d v="2023-01-17T00:00:00"/>
        <d v="2023-01-18T00:00:00"/>
        <d v="2023-01-19T00:00:00"/>
        <d v="2023-01-20T00:00:00"/>
        <d v="2023-01-21T00:00:00"/>
        <d v="2023-01-22T00:00:00"/>
        <d v="2023-01-23T00:00:00"/>
        <d v="2023-01-25T00:00:00"/>
        <d v="2023-01-26T00:00:00"/>
        <d v="2023-01-27T00:00:00"/>
        <d v="2023-01-28T00:00:00"/>
        <d v="2023-01-29T00:00:00"/>
        <d v="2023-01-30T00:00:00"/>
        <d v="2023-01-31T00:00:00"/>
        <d v="2023-02-02T00:00:00"/>
        <d v="2023-02-03T00:00:00"/>
        <d v="2023-02-04T00:00:00"/>
        <d v="2023-02-05T00:00:00"/>
        <d v="2023-02-06T00:00:00"/>
        <d v="2023-02-07T00:00:00"/>
        <d v="2023-02-08T00:00:00"/>
        <d v="2023-02-09T00:00:00"/>
        <d v="2023-02-10T00:00:00"/>
        <d v="2023-02-11T00:00:00"/>
        <d v="2023-02-12T00:00:00"/>
        <d v="2023-02-13T00:00:00"/>
        <d v="2023-02-14T00:00:00"/>
        <d v="2023-02-15T00:00:00"/>
        <d v="2023-02-16T00:00:00"/>
        <d v="2023-02-17T00:00:00"/>
        <d v="2023-02-18T00:00:00"/>
        <d v="2023-02-19T00:00:00"/>
        <d v="2023-02-20T00:00:00"/>
        <d v="2023-02-21T00:00:00"/>
        <d v="2023-02-22T00:00:00"/>
        <d v="2023-02-23T00:00:00"/>
        <d v="2023-02-24T00:00:00"/>
        <d v="2023-02-25T00:00:00"/>
        <d v="2023-02-26T00:00:00"/>
        <d v="2023-02-27T00:00:00"/>
        <d v="2023-02-28T00:00:00"/>
        <d v="2023-03-01T00:00:00"/>
        <d v="2023-03-02T00:00:00"/>
        <d v="2023-03-03T00:00:00"/>
        <d v="2023-03-04T00:00:00"/>
        <d v="2023-03-06T00:00:00"/>
        <d v="2023-03-07T00:00:00"/>
        <d v="2023-03-08T00:00:00"/>
        <d v="2023-03-09T00:00:00"/>
        <d v="2023-03-10T00:00:00"/>
        <d v="2023-03-11T00:00:00"/>
        <d v="2023-03-13T00:00:00"/>
        <d v="2023-03-14T00:00:00"/>
        <d v="2023-03-15T00:00:00"/>
        <d v="2023-03-16T00:00:00"/>
        <d v="2023-03-17T00:00:00"/>
        <d v="2023-03-19T00:00:00"/>
        <d v="2023-03-21T00:00:00"/>
        <d v="2023-03-22T00:00:00"/>
        <d v="2023-03-23T00:00:00"/>
        <d v="2023-03-24T00:00:00"/>
        <d v="2023-03-25T00:00:00"/>
        <d v="2023-03-26T00:00:00"/>
        <d v="2023-03-27T00:00:00"/>
        <d v="2023-03-29T00:00:00"/>
        <d v="2023-03-30T00:00:00"/>
        <d v="2023-03-31T00:00:00"/>
        <d v="2023-04-01T00:00:00"/>
        <d v="2023-04-02T00:00:00"/>
        <d v="2023-04-03T00:00:00"/>
        <d v="2023-04-04T00:00:00"/>
        <d v="2023-04-05T00:00:00"/>
        <d v="2023-04-06T00:00:00"/>
        <d v="2023-04-07T00:00:00"/>
        <d v="2023-04-08T00:00:00"/>
        <d v="2023-04-09T00:00:00"/>
        <d v="2023-04-10T00:00:00"/>
        <d v="2023-04-11T00:00:00"/>
        <d v="2023-04-13T00:00:00"/>
        <d v="2023-04-14T00:00:00"/>
        <d v="2023-04-15T00:00:00"/>
        <d v="2023-04-16T00:00:00"/>
        <d v="2023-04-17T00:00:00"/>
        <d v="2023-04-18T00:00:00"/>
        <d v="2023-04-19T00:00:00"/>
        <d v="2023-04-21T00:00:00"/>
        <d v="2023-04-22T00:00:00"/>
        <d v="2023-04-23T00:00:00"/>
        <d v="2023-04-24T00:00:00"/>
        <d v="2023-04-25T00:00:00"/>
        <d v="2023-04-26T00:00:00"/>
        <d v="2023-04-27T00:00:00"/>
        <d v="2023-04-28T00:00:00"/>
        <d v="2023-04-29T00:00:00"/>
        <d v="2023-04-30T00:00:00"/>
        <d v="2023-05-01T00:00:00"/>
        <d v="2023-05-02T00:00:00"/>
        <d v="2023-05-03T00:00:00"/>
        <d v="2023-05-04T00:00:00"/>
        <d v="2023-05-05T00:00:00"/>
        <d v="2023-05-06T00:00:00"/>
        <d v="2023-05-07T00:00:00"/>
        <d v="2023-05-08T00:00:00"/>
        <d v="2023-05-09T00:00:00"/>
        <d v="2023-05-10T00:00:00"/>
        <d v="2023-05-11T00:00:00"/>
        <d v="2023-05-12T00:00:00"/>
        <d v="2023-05-13T00:00:00"/>
        <d v="2023-05-14T00:00:00"/>
        <d v="2023-05-15T00:00:00"/>
        <d v="2023-05-16T00:00:00"/>
        <d v="2023-05-17T00:00:00"/>
        <d v="2023-05-18T00:00:00"/>
        <d v="2023-05-19T00:00:00"/>
        <d v="2023-05-20T00:00:00"/>
        <d v="2023-05-21T00:00:00"/>
        <d v="2023-05-22T00:00:00"/>
        <d v="2023-05-23T00:00:00"/>
        <d v="2023-05-24T00:00:00"/>
        <d v="2023-05-25T00:00:00"/>
        <d v="2023-05-26T00:00:00"/>
        <d v="2023-05-27T00:00:00"/>
        <d v="2023-05-28T00:00:00"/>
        <d v="2023-05-29T00:00:00"/>
        <d v="2023-05-30T00:00:00"/>
        <d v="2023-05-31T00:00:00"/>
        <d v="2023-06-01T00:00:00"/>
        <d v="2023-06-02T00:00:00"/>
        <d v="2023-06-03T00:00:00"/>
        <d v="2023-06-04T00:00:00"/>
        <d v="2023-06-05T00:00:00"/>
        <d v="2023-06-06T00:00:00"/>
        <d v="2023-06-07T00:00:00"/>
        <d v="2023-06-09T00:00:00"/>
        <d v="2023-06-10T00:00:00"/>
        <d v="2023-06-11T00:00:00"/>
        <d v="2023-06-12T00:00:00"/>
        <d v="2023-06-13T00:00:00"/>
        <d v="2023-06-14T00:00:00"/>
        <d v="2023-06-15T00:00:00"/>
        <d v="2023-06-16T00:00:00"/>
        <d v="2023-06-17T00:00:00"/>
        <d v="2023-06-18T00:00:00"/>
        <d v="2023-06-19T00:00:00"/>
        <d v="2023-06-20T00:00:00"/>
        <d v="2023-06-21T00:00:00"/>
        <d v="2023-06-22T00:00:00"/>
        <d v="2023-06-23T00:00:00"/>
        <d v="2023-06-24T00:00:00"/>
        <d v="2023-06-25T00:00:00"/>
        <d v="2023-06-26T00:00:00"/>
        <d v="2023-06-27T00:00:00"/>
        <d v="2023-06-28T00:00:00"/>
        <d v="2023-06-29T00:00:00"/>
        <d v="2023-06-30T00:00:00"/>
        <d v="2023-07-01T00:00:00"/>
        <d v="2023-07-02T00:00:00"/>
        <d v="2023-07-03T00:00:00"/>
        <d v="2023-07-04T00:00:00"/>
        <d v="2023-07-05T00:00:00"/>
        <d v="2023-07-06T00:00:00"/>
        <d v="2023-07-07T00:00:00"/>
        <d v="2023-07-08T00:00:00"/>
        <d v="2023-07-09T00:00:00"/>
        <d v="2023-07-10T00:00:00"/>
        <d v="2023-07-11T00:00:00"/>
        <d v="2023-07-13T00:00:00"/>
        <d v="2023-07-14T00:00:00"/>
        <d v="2023-07-15T00:00:00"/>
        <d v="2023-07-16T00:00:00"/>
        <d v="2023-07-17T00:00:00"/>
        <d v="2023-07-18T00:00:00"/>
        <d v="2023-07-20T00:00:00"/>
        <d v="2023-07-21T00:00:00"/>
        <d v="2023-07-22T00:00:00"/>
        <d v="2023-07-23T00:00:00"/>
        <d v="2023-07-24T00:00:00"/>
        <d v="2023-07-25T00:00:00"/>
        <d v="2023-07-26T00:00:00"/>
        <d v="2023-07-27T00:00:00"/>
        <d v="2023-07-31T00:00:00"/>
        <d v="2023-08-01T00:00:00"/>
        <d v="2023-08-02T00:00:00"/>
        <d v="2023-08-03T00:00:00"/>
        <d v="2023-08-04T00:00:00"/>
        <d v="2023-08-05T00:00:00"/>
        <d v="2023-08-06T00:00:00"/>
        <d v="2023-08-08T00:00:00"/>
        <d v="2023-08-09T00:00:00"/>
        <d v="2023-08-10T00:00:00"/>
        <d v="2023-08-11T00:00:00"/>
        <d v="2023-08-12T00:00:00"/>
        <d v="2023-08-13T00:00:00"/>
        <d v="2023-08-14T00:00:00"/>
        <d v="2023-08-15T00:00:00"/>
        <d v="2023-08-16T00:00:00"/>
        <d v="2023-08-17T00:00:00"/>
        <d v="2023-08-18T00:00:00"/>
        <d v="2023-08-19T00:00:00"/>
        <d v="2023-08-21T00:00:00"/>
        <d v="2023-08-22T00:00:00"/>
        <d v="2023-08-23T00:00:00"/>
        <d v="2023-08-24T00:00:00"/>
        <d v="2023-08-25T00:00:00"/>
        <d v="2023-08-26T00:00:00"/>
        <d v="2023-08-27T00:00:00"/>
        <d v="2023-08-28T00:00:00"/>
        <d v="2023-08-29T00:00:00"/>
        <d v="2023-08-30T00:00:00"/>
        <d v="2023-08-31T00:00:00"/>
        <d v="2023-09-01T00:00:00"/>
        <d v="2023-09-03T00:00:00"/>
        <d v="2023-09-04T00:00:00"/>
        <d v="2023-09-06T00:00:00"/>
        <d v="2023-09-07T00:00:00"/>
        <d v="2023-09-08T00:00:00"/>
        <d v="2023-09-09T00:00:00"/>
        <d v="2023-09-10T00:00:00"/>
        <d v="2023-09-11T00:00:00"/>
        <d v="2023-09-12T00:00:00"/>
        <d v="2023-09-13T00:00:00"/>
        <d v="2023-09-14T00:00:00"/>
        <d v="2023-09-15T00:00:00"/>
        <d v="2023-09-16T00:00:00"/>
        <d v="2023-09-17T00:00:00"/>
        <d v="2023-09-18T00:00:00"/>
        <d v="2023-09-19T00:00:00"/>
        <d v="2023-09-20T00:00:00"/>
        <d v="2023-09-21T00:00:00"/>
        <d v="2023-09-22T00:00:00"/>
        <d v="2023-09-24T00:00:00"/>
        <d v="2023-09-25T00:00:00"/>
        <d v="2023-09-26T00:00:00"/>
        <d v="2023-09-27T00:00:00"/>
        <d v="2023-09-28T00:00:00"/>
        <d v="2023-09-29T00:00:00"/>
        <d v="2023-09-30T00:00:00"/>
        <d v="2023-10-01T00:00:00"/>
        <d v="2023-10-02T00:00:00"/>
        <d v="2023-10-04T00:00:00"/>
        <d v="2023-10-05T00:00:00"/>
        <d v="2023-10-06T00:00:00"/>
        <d v="2023-10-07T00:00:00"/>
        <d v="2023-10-08T00:00:00"/>
        <d v="2023-10-09T00:00:00"/>
        <d v="2023-10-10T00:00:00"/>
        <d v="2023-10-11T00:00:00"/>
        <d v="2023-10-12T00:00:00"/>
        <d v="2023-10-13T00:00:00"/>
        <d v="2023-10-15T00:00:00"/>
        <d v="2023-10-16T00:00:00"/>
        <d v="2023-10-17T00:00:00"/>
        <d v="2023-10-19T00:00:00"/>
        <d v="2023-10-20T00:00:00"/>
        <d v="2023-10-21T00:00:00"/>
        <d v="2023-10-22T00:00:00"/>
        <d v="2023-10-23T00:00:00"/>
        <d v="2023-10-25T00:00:00"/>
        <d v="2023-10-26T00:00:00"/>
        <d v="2023-10-27T00:00:00"/>
        <d v="2023-10-28T00:00:00"/>
        <d v="2023-10-29T00:00:00"/>
        <d v="2023-10-30T00:00:00"/>
        <d v="2023-10-31T00:00:00"/>
        <d v="2023-11-01T00:00:00"/>
        <d v="2023-11-02T00:00:00"/>
        <d v="2023-11-03T00:00:00"/>
        <d v="2023-11-04T00:00:00"/>
        <d v="2023-11-05T00:00:00"/>
        <d v="2023-11-06T00:00:00"/>
        <d v="2023-11-07T00:00:00"/>
        <d v="2023-11-08T00:00:00"/>
        <d v="2023-11-09T00:00:00"/>
        <d v="2023-11-10T00:00:00"/>
        <d v="2023-11-11T00:00:00"/>
        <d v="2023-11-12T00:00:00"/>
        <d v="2023-11-13T00:00:00"/>
        <d v="2023-11-14T00:00:00"/>
        <d v="2023-11-15T00:00:00"/>
        <d v="2023-11-16T00:00:00"/>
        <d v="2023-11-17T00:00:00"/>
        <d v="2023-11-18T00:00:00"/>
        <d v="2023-11-19T00:00:00"/>
        <d v="2023-11-20T00:00:00"/>
        <d v="2023-11-21T00:00:00"/>
        <d v="2023-11-22T00:00:00"/>
        <d v="2023-11-23T00:00:00"/>
        <d v="2023-11-24T00:00:00"/>
        <d v="2023-11-25T00:00:00"/>
        <d v="2023-11-26T00:00:00"/>
        <d v="2023-11-27T00:00:00"/>
        <d v="2023-11-29T00:00:00"/>
        <d v="2023-12-01T00:00:00"/>
        <d v="2023-12-02T00:00:00"/>
        <d v="2023-12-03T00:00:00"/>
        <d v="2023-12-04T00:00:00"/>
        <d v="2023-12-05T00:00:00"/>
        <d v="2023-12-06T00:00:00"/>
        <d v="2023-12-07T00:00:00"/>
        <d v="2023-12-08T00:00:00"/>
        <d v="2023-12-09T00:00:00"/>
        <d v="2023-12-10T00:00:00"/>
        <d v="2023-12-11T00:00:00"/>
        <d v="2023-12-12T00:00:00"/>
        <d v="2023-12-13T00:00:00"/>
        <d v="2023-12-14T00:00:00"/>
        <d v="2023-12-15T00:00:00"/>
        <d v="2023-12-16T00:00:00"/>
        <d v="2023-12-17T00:00:00"/>
        <d v="2023-12-18T00:00:00"/>
        <d v="2023-12-20T00:00:00"/>
        <d v="2023-12-21T00:00:00"/>
        <d v="2023-12-22T00:00:00"/>
        <d v="2023-12-23T00:00:00"/>
        <d v="2023-12-24T00:00:00"/>
        <d v="2023-12-25T00:00:00"/>
        <d v="2023-12-26T00:00:00"/>
        <d v="2023-12-27T00:00:00"/>
        <d v="2023-12-29T00:00:00"/>
        <d v="2023-12-30T00:00:00"/>
        <d v="2023-12-31T00:00:00"/>
      </sharedItems>
      <fieldGroup par="10"/>
    </cacheField>
    <cacheField name="Region" numFmtId="0">
      <sharedItems count="4">
        <s v="West"/>
        <s v="East"/>
        <s v="South"/>
        <s v="North"/>
      </sharedItems>
    </cacheField>
    <cacheField name="Category" numFmtId="0">
      <sharedItems count="3">
        <s v="Electronics"/>
        <s v="Home Goods"/>
        <s v="Apparel"/>
      </sharedItems>
    </cacheField>
    <cacheField name="Product" numFmtId="0">
      <sharedItems/>
    </cacheField>
    <cacheField name="Units" numFmtId="0">
      <sharedItems containsSemiMixedTypes="0" containsString="0" containsNumber="1" containsInteger="1" minValue="1" maxValue="19"/>
    </cacheField>
    <cacheField name="Unit Price" numFmtId="0">
      <sharedItems containsSemiMixedTypes="0" containsString="0" containsNumber="1" minValue="20.108978344762662" maxValue="499.74379914350271"/>
    </cacheField>
    <cacheField name="Sales" numFmtId="0">
      <sharedItems containsSemiMixedTypes="0" containsString="0" containsNumber="1" minValue="28.692888234003441" maxValue="9279.8911330704777" count="1000">
        <n v="1455.017533440312"/>
        <n v="4449.178098129767"/>
        <n v="3282.178211401018"/>
        <n v="1135.9228615697609"/>
        <n v="5617.5315844581373"/>
        <n v="1806.9540080885149"/>
        <n v="5891.9215162231903"/>
        <n v="1801.122787192319"/>
        <n v="2406.471261253429"/>
        <n v="835.98206768632213"/>
        <n v="664.91585330289377"/>
        <n v="591.8004991538711"/>
        <n v="1580.7157273034229"/>
        <n v="1611.3436208001849"/>
        <n v="524.44841446660939"/>
        <n v="5807.4338182618021"/>
        <n v="517.87309912074761"/>
        <n v="197.52005408966531"/>
        <n v="1881.3390807169239"/>
        <n v="1888.856383638753"/>
        <n v="592.34480620393458"/>
        <n v="4300.9622944809389"/>
        <n v="684.51983710134732"/>
        <n v="1978.5738393030331"/>
        <n v="3491.4066274007641"/>
        <n v="4445.7990910694971"/>
        <n v="3264.278037351773"/>
        <n v="2471.444768884493"/>
        <n v="2763.5820258268041"/>
        <n v="1756.0689100173761"/>
        <n v="3789.942099266173"/>
        <n v="4603.1971902290079"/>
        <n v="1040.3775118804001"/>
        <n v="1385.037594802832"/>
        <n v="317.28305242364149"/>
        <n v="3363.499011445429"/>
        <n v="472.27118447826479"/>
        <n v="4520.3992784791071"/>
        <n v="1989.6530754831681"/>
        <n v="3719.8795526661361"/>
        <n v="872.55764118013053"/>
        <n v="1196.32084271748"/>
        <n v="3210.8669121589301"/>
        <n v="1517.6320328339759"/>
        <n v="6166.7408189748876"/>
        <n v="371.70718646358279"/>
        <n v="3355.693222308792"/>
        <n v="2035.621039406607"/>
        <n v="3001.2318237450131"/>
        <n v="3714.65280899243"/>
        <n v="2275.6089311116129"/>
        <n v="4612.6880704362211"/>
        <n v="4480.7623475370956"/>
        <n v="231.22786232451139"/>
        <n v="2505.7286010764178"/>
        <n v="119.7854024700931"/>
        <n v="2054.9793285553169"/>
        <n v="1326.8073348543151"/>
        <n v="344.09120998482558"/>
        <n v="5772.4319739937546"/>
        <n v="415.32259692095272"/>
        <n v="342.94242855618529"/>
        <n v="2978.2724216573142"/>
        <n v="1145.158387595445"/>
        <n v="772.97520992148372"/>
        <n v="5459.9050719463976"/>
        <n v="4100.9304397657079"/>
        <n v="648.36819221144992"/>
        <n v="2885.3675357177121"/>
        <n v="7890.0780051565316"/>
        <n v="3827.5495893693301"/>
        <n v="421.48204303310689"/>
        <n v="641.90886438085784"/>
        <n v="40.217956689525323"/>
        <n v="1998.114947127661"/>
        <n v="5291.8711572075354"/>
        <n v="757.95754676170782"/>
        <n v="3158.5101553190561"/>
        <n v="1429.2435296405911"/>
        <n v="7861.0357612278203"/>
        <n v="2675.2033406066012"/>
        <n v="1932.09481355565"/>
        <n v="8462.9485340761457"/>
        <n v="796.67424549745317"/>
        <n v="1488.358607340276"/>
        <n v="805.65673661170058"/>
        <n v="3138.8391236568541"/>
        <n v="1460.5681379537509"/>
        <n v="5982.640250907577"/>
        <n v="323.69407406888553"/>
        <n v="5148.7433733216421"/>
        <n v="469.94810362836898"/>
        <n v="121.6729699109206"/>
        <n v="2561.1002434452039"/>
        <n v="2667.9691609957022"/>
        <n v="872.77855443729038"/>
        <n v="1691.3008108011809"/>
        <n v="2907.1369260577599"/>
        <n v="2742.0027406589852"/>
        <n v="3894.3173872132179"/>
        <n v="2714.3209832035782"/>
        <n v="1825.9837526669651"/>
        <n v="3299.9474541751242"/>
        <n v="499.16233572458412"/>
        <n v="1019.928602226296"/>
        <n v="1655.7640299238151"/>
        <n v="2238.7334519742722"/>
        <n v="383.19442344479143"/>
        <n v="6631.2318270622254"/>
        <n v="1719.616447561526"/>
        <n v="1663.3146278984441"/>
        <n v="6215.8651173247526"/>
        <n v="6741.6209199644454"/>
        <n v="7250.5213513616372"/>
        <n v="555.55672713317438"/>
        <n v="1378.9057006923131"/>
        <n v="3727.9157140928792"/>
        <n v="666.48317517512442"/>
        <n v="254.05848804828409"/>
        <n v="4056.4563357807351"/>
        <n v="212.1018924078426"/>
        <n v="3421.245038364958"/>
        <n v="265.34618277524629"/>
        <n v="4053.8136635255009"/>
        <n v="993.52481480604547"/>
        <n v="4585.0534044357764"/>
        <n v="3486.1664139496688"/>
        <n v="7051.5563382082528"/>
        <n v="1592.2982904021569"/>
        <n v="1317.182131701893"/>
        <n v="3322.03668186808"/>
        <n v="654.37602614307752"/>
        <n v="696.12474655799201"/>
        <n v="1225.1541591113939"/>
        <n v="3344.1807331067762"/>
        <n v="5004.3184197808214"/>
        <n v="3325.13440655676"/>
        <n v="1443.413640732118"/>
        <n v="3610.2265767426602"/>
        <n v="3892.592041779114"/>
        <n v="1470.730528887183"/>
        <n v="5657.5197261802277"/>
        <n v="650.33517836433589"/>
        <n v="88.400102658120829"/>
        <n v="4025.7969193106828"/>
        <n v="526.88078191345676"/>
        <n v="4707.7326995930252"/>
        <n v="6169.4479825808066"/>
        <n v="6432.5138372353586"/>
        <n v="2228.691585962099"/>
        <n v="109.98576195318741"/>
        <n v="4212.5191563813059"/>
        <n v="938.81364695794423"/>
        <n v="384.9018292218675"/>
        <n v="3645.2262498171708"/>
        <n v="5813.9484760728183"/>
        <n v="542.74300752073441"/>
        <n v="32.185450716965534"/>
        <n v="2599.25895105482"/>
        <n v="4619.272291319081"/>
        <n v="7875.098232858476"/>
        <n v="286.08198768336553"/>
        <n v="415.41938442622143"/>
        <n v="1122.5321067286029"/>
        <n v="561.63395724514635"/>
        <n v="1132.893509495656"/>
        <n v="6315.457625343799"/>
        <n v="3558.3554402151199"/>
        <n v="6213.4982593742388"/>
        <n v="3763.2706427480439"/>
        <n v="248.22834331171219"/>
        <n v="147.6987836632704"/>
        <n v="1155.704339125811"/>
        <n v="619.94900177615511"/>
        <n v="4296.812107160541"/>
        <n v="2461.5463551035882"/>
        <n v="8397.1318996805603"/>
        <n v="857.41698750226828"/>
        <n v="2123.3053871474049"/>
        <n v="1854.45360261884"/>
        <n v="2264.4680362224699"/>
        <n v="2831.5428845430411"/>
        <n v="2869.746899746036"/>
        <n v="263.4727081704284"/>
        <n v="1459.85880858207"/>
        <n v="3701.4459909372608"/>
        <n v="2442.4424176305779"/>
        <n v="3816.139758862374"/>
        <n v="1348.2856285117939"/>
        <n v="2365.9460617238042"/>
        <n v="1403.159919576646"/>
        <n v="1827.8243126126549"/>
        <n v="1658.189324636515"/>
        <n v="309.21154176933783"/>
        <n v="1825.827948658836"/>
        <n v="5174.43761201508"/>
        <n v="5153.4735278153439"/>
        <n v="5125.8566656816429"/>
        <n v="4699.2958122361497"/>
        <n v="80.875530824201022"/>
        <n v="5169.4417009484741"/>
        <n v="4401.4200892486742"/>
        <n v="2074.849316392555"/>
        <n v="1912.3486020976691"/>
        <n v="944.70024821091533"/>
        <n v="553.72443283298435"/>
        <n v="194.5779691837644"/>
        <n v="201.1020118201875"/>
        <n v="264.84754527861418"/>
        <n v="1116.498135503731"/>
        <n v="276.78262108896138"/>
        <n v="1932.861446440769"/>
        <n v="8463.120804146738"/>
        <n v="3322.9106233414868"/>
        <n v="2194.3021251661512"/>
        <n v="7957.1092548521483"/>
        <n v="5879.8054366351789"/>
        <n v="1993.405795533394"/>
        <n v="239.95263218856019"/>
        <n v="8885.0273502858763"/>
        <n v="3821.5521723854549"/>
        <n v="1078.5094634279551"/>
        <n v="736.52826767857096"/>
        <n v="1047.0518924147671"/>
        <n v="1543.3611059451021"/>
        <n v="2115.3695246836869"/>
        <n v="1661.5540368993461"/>
        <n v="5755.8203841004379"/>
        <n v="533.15939552269924"/>
        <n v="458.55537334776238"/>
        <n v="1821.330192962881"/>
        <n v="622.49378098138266"/>
        <n v="595.61129672836989"/>
        <n v="2162.7238235191749"/>
        <n v="969.48503706572308"/>
        <n v="1071.924976360209"/>
        <n v="625.1397881704512"/>
        <n v="90.713618910133107"/>
        <n v="3800.7359494583379"/>
        <n v="5179.9240498803729"/>
        <n v="577.72937987629393"/>
        <n v="173.61311194994809"/>
        <n v="1993.69621057429"/>
        <n v="346.03831375953871"/>
        <n v="119.1145713890827"/>
        <n v="1756.9726171167879"/>
        <n v="4341.3135092285002"/>
        <n v="918.2881138529043"/>
        <n v="2034.8701144090981"/>
        <n v="589.57346526329707"/>
        <n v="5514.9402592557726"/>
        <n v="2550.9667708486299"/>
        <n v="387.97705142648692"/>
        <n v="430.38669216215618"/>
        <n v="1378.738615689713"/>
        <n v="961.47039151232184"/>
        <n v="4286.1393015189333"/>
        <n v="4924.0918222426972"/>
        <n v="3120.3398834331601"/>
        <n v="5389.92021093125"/>
        <n v="2447.165120475865"/>
        <n v="2956.3641216724131"/>
        <n v="1504.440947760733"/>
        <n v="276.06132414863441"/>
        <n v="2886.1913242417781"/>
        <n v="226.65930056345121"/>
        <n v="1827.2985359618569"/>
        <n v="456.5832670458264"/>
        <n v="3889.504358748145"/>
        <n v="309.76431895236499"/>
        <n v="354.3218457716705"/>
        <n v="3906.4877139719192"/>
        <n v="3931.0336569611541"/>
        <n v="1089.4203211984909"/>
        <n v="2392.2772605718851"/>
        <n v="4380.7130044897494"/>
        <n v="5618.8066852312777"/>
        <n v="3999.0249962696912"/>
        <n v="4890.7982504645443"/>
        <n v="2236.180597970354"/>
        <n v="6973.1259083431523"/>
        <n v="2666.132490414449"/>
        <n v="562.37030382191324"/>
        <n v="4408.3901757995736"/>
        <n v="2289.8842164547668"/>
        <n v="273.78772116724917"/>
        <n v="1073.203485732326"/>
        <n v="702.19026976877967"/>
        <n v="4675.0266322529114"/>
        <n v="1661.064327959547"/>
        <n v="1201.24996235615"/>
        <n v="1934.9372830061429"/>
        <n v="8191.6195968957109"/>
        <n v="1263.797711527825"/>
        <n v="2128.6343025992301"/>
        <n v="904.78285030825543"/>
        <n v="334.06780245945771"/>
        <n v="527.49979883040305"/>
        <n v="682.81851148860346"/>
        <n v="1808.1094719138071"/>
        <n v="3464.7899110799658"/>
        <n v="937.97871008108677"/>
        <n v="303.55864384012028"/>
        <n v="2877.70781546546"/>
        <n v="2972.664389338302"/>
        <n v="6529.4155299870154"/>
        <n v="2367.0693770192761"/>
        <n v="3817.4571823957122"/>
        <n v="1098.193090388321"/>
        <n v="391.22290293547991"/>
        <n v="159.98109129475031"/>
        <n v="2487.7757727713238"/>
        <n v="493.39150026953519"/>
        <n v="2140.359882113788"/>
        <n v="1983.720907844955"/>
        <n v="1616.4608444254529"/>
        <n v="2184.8052194461911"/>
        <n v="347.73251334635569"/>
        <n v="484.2573315104928"/>
        <n v="2153.274054923078"/>
        <n v="6531.786164416133"/>
        <n v="4761.2144695740217"/>
        <n v="4601.1492751187652"/>
        <n v="84.129078469030674"/>
        <n v="6325.7652323634029"/>
        <n v="1842.5436901645789"/>
        <n v="980.20630883748595"/>
        <n v="481.40840681854729"/>
        <n v="1740.1479529096021"/>
        <n v="5996.9255897220328"/>
        <n v="845.28862115898494"/>
        <n v="822.36495956869408"/>
        <n v="6223.2526757428932"/>
        <n v="3809.6711314545942"/>
        <n v="1038.502631339619"/>
        <n v="323.28640301109658"/>
        <n v="6922.988712947149"/>
        <n v="60.508342661380333"/>
        <n v="198.9759409118731"/>
        <n v="1348.8815097597601"/>
        <n v="454.36743706211138"/>
        <n v="3143.9419497615891"/>
        <n v="4315.2305728857291"/>
        <n v="6500.5348635183827"/>
        <n v="1377.430021593239"/>
        <n v="1622.918356179428"/>
        <n v="1309.6011930454481"/>
        <n v="1770.034041573407"/>
        <n v="5785.488455955573"/>
        <n v="1952.19081035971"/>
        <n v="950.34203860049308"/>
        <n v="5489.8542934356483"/>
        <n v="2757.0766815213369"/>
        <n v="836.1416647607291"/>
        <n v="4802.3757098704773"/>
        <n v="748.77253547406656"/>
        <n v="2987.118908909632"/>
        <n v="1994.1428814304061"/>
        <n v="6634.8317851785687"/>
        <n v="2427.368772015268"/>
        <n v="3232.1666203865152"/>
        <n v="1987.3360837347971"/>
        <n v="381.6206388026967"/>
        <n v="102.5964076100724"/>
        <n v="2249.9527473540088"/>
        <n v="3772.569470807684"/>
        <n v="5064.7996737957974"/>
        <n v="664.95803458081696"/>
        <n v="156.55830928477329"/>
        <n v="2344.9885643046459"/>
        <n v="8438.1103227361364"/>
        <n v="680.15325072231553"/>
        <n v="1972.899824429275"/>
        <n v="819.92169545093464"/>
        <n v="946.82288575602627"/>
        <n v="1412.008742459436"/>
        <n v="2862.5010069444138"/>
        <n v="1616.723719675834"/>
        <n v="1327.6532574944549"/>
        <n v="1853.963268908341"/>
        <n v="651.63421225031493"/>
        <n v="213.73787460111021"/>
        <n v="834.80645112027878"/>
        <n v="3738.5149836929299"/>
        <n v="459.36659244183392"/>
        <n v="1212.219610704906"/>
        <n v="3905.0381989204689"/>
        <n v="780.81831514993371"/>
        <n v="175.28018955750741"/>
        <n v="4077.0207858624121"/>
        <n v="1003.167321586251"/>
        <n v="1259.8126928223321"/>
        <n v="6273.8012587447502"/>
        <n v="1478.8375184936911"/>
        <n v="169.39137191577061"/>
        <n v="429.75418349173373"/>
        <n v="757.52330726522291"/>
        <n v="2854.576404289689"/>
        <n v="724.34494518645909"/>
        <n v="5248.6796550865638"/>
        <n v="1516.4854086479261"/>
        <n v="8097.663007859087"/>
        <n v="1158.9436194128009"/>
        <n v="2773.7113939393839"/>
        <n v="883.8806509752302"/>
        <n v="8555.0654294052019"/>
        <n v="6102.9686864509385"/>
        <n v="363.41514796877249"/>
        <n v="4399.0588273049734"/>
        <n v="735.68292101929137"/>
        <n v="3033.0569189593512"/>
        <n v="3308.8484958183271"/>
        <n v="2661.7356558893289"/>
        <n v="3427.837553258762"/>
        <n v="2463.1218494867121"/>
        <n v="2180.6459896878532"/>
        <n v="4520.1109923104541"/>
        <n v="1431.5526480304991"/>
        <n v="771.96033831106297"/>
        <n v="4778.3388807436768"/>
        <n v="6346.5764565764439"/>
        <n v="6651.3764228308328"/>
        <n v="1628.6515372664519"/>
        <n v="3653.6932928171209"/>
        <n v="1842.254495539622"/>
        <n v="710.37871093846979"/>
        <n v="2102.9791384953669"/>
        <n v="1426.766145446991"/>
        <n v="4022.774519704386"/>
        <n v="1193.765519048598"/>
        <n v="3592.9204864302219"/>
        <n v="256.59600959393998"/>
        <n v="8339.5150168430864"/>
        <n v="3527.1637590806909"/>
        <n v="6983.9090081315071"/>
        <n v="600.62913942202829"/>
        <n v="382.96935132865019"/>
        <n v="6820.4818286258314"/>
        <n v="2354.1323543907351"/>
        <n v="462.92345144642928"/>
        <n v="342.38070634328591"/>
        <n v="3482.3593593690248"/>
        <n v="5143.3113046723483"/>
        <n v="2600.431881013817"/>
        <n v="4743.162799886325"/>
        <n v="3888.8636614350121"/>
        <n v="427.8187612734863"/>
        <n v="758.08454691654731"/>
        <n v="270.1397821390849"/>
        <n v="2909.434436712007"/>
        <n v="3588.3985069754208"/>
        <n v="8750.7438396619891"/>
        <n v="483.74410075744458"/>
        <n v="2824.1423758224309"/>
        <n v="1335.304070177076"/>
        <n v="870.61561402903681"/>
        <n v="332.56845011905358"/>
        <n v="388.53684370728689"/>
        <n v="5358.5025687734069"/>
        <n v="2867.7343189909629"/>
        <n v="8492.5939528095987"/>
        <n v="2369.675552800677"/>
        <n v="2061.772419358851"/>
        <n v="311.7652921793325"/>
        <n v="532.40367864110078"/>
        <n v="8182.3337905507542"/>
        <n v="1863.2283739347181"/>
        <n v="1420.5750400369241"/>
        <n v="4569.0124787888299"/>
        <n v="3608.973433643831"/>
        <n v="309.87530158057251"/>
        <n v="427.35079386961098"/>
        <n v="9251.7200647758218"/>
        <n v="5419.5974204699796"/>
        <n v="3628.4131017124591"/>
        <n v="1074.4291417961149"/>
        <n v="2305.661227357687"/>
        <n v="699.15882155876159"/>
        <n v="3743.5075369957358"/>
        <n v="3122.0704102016289"/>
        <n v="1157.3406035129431"/>
        <n v="392.2532560136051"/>
        <n v="6888.6484925307113"/>
        <n v="165.97462496896301"/>
        <n v="1202.890172842654"/>
        <n v="82.003733716692992"/>
        <n v="649.92631686142931"/>
        <n v="7863.8606700104701"/>
        <n v="1280.0560372835951"/>
        <n v="2148.8287412459149"/>
        <n v="9279.8911330704777"/>
        <n v="1896.764519291587"/>
        <n v="200.76135473726899"/>
        <n v="7246.9007110334724"/>
        <n v="1279.780202596394"/>
        <n v="1444.68066749235"/>
        <n v="114.5433612847409"/>
        <n v="5480.4712865066513"/>
        <n v="4345.384630223306"/>
        <n v="4242.6109755392263"/>
        <n v="1857.7625177401101"/>
        <n v="5139.5850728004416"/>
        <n v="2429.0967362376009"/>
        <n v="664.1930487022272"/>
        <n v="945.81772264377514"/>
        <n v="309.7139526303788"/>
        <n v="679.31528938318229"/>
        <n v="3000.2948557945888"/>
        <n v="1894.812578588972"/>
        <n v="4108.2026395465818"/>
        <n v="2494.0365091815388"/>
        <n v="1926.3982130332411"/>
        <n v="1250.0939180020071"/>
        <n v="4871.930473236027"/>
        <n v="6317.5811284026458"/>
        <n v="2673.190036710685"/>
        <n v="2088.4288396719712"/>
        <n v="792.32754478235324"/>
        <n v="3339.2930067615689"/>
        <n v="515.40815227153507"/>
        <n v="3854.4314681378119"/>
        <n v="6176.7403112512666"/>
        <n v="1030.686148122667"/>
        <n v="5307.3638881670076"/>
        <n v="638.24528964045419"/>
        <n v="1514.1663848809089"/>
        <n v="3486.4107252923982"/>
        <n v="429.43135775868387"/>
        <n v="344.22677647325651"/>
        <n v="1797.3727223521571"/>
        <n v="3381.9037124194379"/>
        <n v="3952.9983944570222"/>
        <n v="4366.2630992940176"/>
        <n v="469.17332205416841"/>
        <n v="605.92707464516559"/>
        <n v="2253.156703220076"/>
        <n v="2762.5442178139128"/>
        <n v="2101.100682205185"/>
        <n v="1450.217431175146"/>
        <n v="2833.3950973194842"/>
        <n v="211.88212793754809"/>
        <n v="6206.9873805293928"/>
        <n v="2099.8185244084561"/>
        <n v="3523.3006695411882"/>
        <n v="603.81277884503766"/>
        <n v="126.47503462875331"/>
        <n v="1432.028439745864"/>
        <n v="3495.7669477382892"/>
        <n v="1304.957955456855"/>
        <n v="3113.8168876984332"/>
        <n v="2682.8797971580461"/>
        <n v="3784.9481220677089"/>
        <n v="2619.1123264765929"/>
        <n v="1669.282781721485"/>
        <n v="1107.959925124803"/>
        <n v="878.99910586996486"/>
        <n v="809.37814441257706"/>
        <n v="2759.7826691936161"/>
        <n v="3510.6724602677691"/>
        <n v="298.0083667849612"/>
        <n v="6033.2924768360499"/>
        <n v="1731.7432543458399"/>
        <n v="3278.486488693874"/>
        <n v="5126.6427639436733"/>
        <n v="7169.4259430853581"/>
        <n v="301.81413851894342"/>
        <n v="3555.0234970418351"/>
        <n v="3243.1414440279591"/>
        <n v="5341.2653126335053"/>
        <n v="457.27181875261812"/>
        <n v="7488.102082029237"/>
        <n v="1056.608245275489"/>
        <n v="8343.9906236267016"/>
        <n v="2945.5291043697998"/>
        <n v="8928.2540739379838"/>
        <n v="2275.859329776808"/>
        <n v="4095.4461189742351"/>
        <n v="756.50836894071188"/>
        <n v="3020.2959495624982"/>
        <n v="1426.188021281549"/>
        <n v="4953.6383040405308"/>
        <n v="4457.9011505241051"/>
        <n v="628.7044266096708"/>
        <n v="2121.4420766932471"/>
        <n v="3260.794747911295"/>
        <n v="244.58051586408001"/>
        <n v="3226.164962498789"/>
        <n v="2333.735614640766"/>
        <n v="985.41329246317946"/>
        <n v="1515.460218797595"/>
        <n v="5328.5066740878392"/>
        <n v="2238.851379007418"/>
        <n v="4231.1175782985483"/>
        <n v="5897.9987482636689"/>
        <n v="1694.708342823661"/>
        <n v="3023.6660334556691"/>
        <n v="2263.5845402993859"/>
        <n v="2118.8151318170958"/>
        <n v="393.18811638266118"/>
        <n v="6267.9366281419216"/>
        <n v="860.29612732439"/>
        <n v="2623.5749660006691"/>
        <n v="5385.7132756602032"/>
        <n v="3263.7776878947998"/>
        <n v="1496.584748259105"/>
        <n v="1722.6181555646069"/>
        <n v="5795.4786249836916"/>
        <n v="5782.2349967714636"/>
        <n v="3385.647836054548"/>
        <n v="6059.6225735122307"/>
        <n v="905.23902915831945"/>
        <n v="1315.8940003220359"/>
        <n v="2698.2947363097101"/>
        <n v="1201.224165157043"/>
        <n v="2382.0087459673359"/>
        <n v="1724.6578791924101"/>
        <n v="86.184929290885009"/>
        <n v="365.2702811519099"/>
        <n v="1132.1350517802421"/>
        <n v="3966.462734449804"/>
        <n v="1756.8063905097879"/>
        <n v="3947.0769104235328"/>
        <n v="1846.8233203906921"/>
        <n v="2170.7983528562272"/>
        <n v="1042.755704083819"/>
        <n v="365.92407916148107"/>
        <n v="6239.1452517445696"/>
        <n v="1933.187485396003"/>
        <n v="2812.9854511431122"/>
        <n v="731.97275946337641"/>
        <n v="2137.417286742575"/>
        <n v="1596.4588541588771"/>
        <n v="642.17723604701155"/>
        <n v="359.49387771472021"/>
        <n v="4542.8784400645663"/>
        <n v="4738.2828770774649"/>
        <n v="7911.0347986847482"/>
        <n v="3632.4807741617601"/>
        <n v="159.34909927368849"/>
        <n v="2155.3167972807378"/>
        <n v="413.60667259052832"/>
        <n v="5816.6803015993773"/>
        <n v="2968.7084196934561"/>
        <n v="2567.5272673090749"/>
        <n v="181.38360409957389"/>
        <n v="2084.6011052975091"/>
        <n v="130.87811693869671"/>
        <n v="4539.5013511458819"/>
        <n v="3529.0257400301011"/>
        <n v="1796.11907625862"/>
        <n v="1916.185668612811"/>
        <n v="4210.8645837066997"/>
        <n v="8183.0608321949476"/>
        <n v="1201.3076434982561"/>
        <n v="6642.4451559222171"/>
        <n v="2926.7217854961509"/>
        <n v="5093.2300238960006"/>
        <n v="1293.5498708055341"/>
        <n v="499.04746470092317"/>
        <n v="1825.342439678031"/>
        <n v="3205.0629769943971"/>
        <n v="2079.1318890887578"/>
        <n v="5412.993375936373"/>
        <n v="248.2277293110443"/>
        <n v="4284.7751780346935"/>
        <n v="8525.0079179761142"/>
        <n v="1118.089228271657"/>
        <n v="4924.0530971633707"/>
        <n v="868.26204118569854"/>
        <n v="3533.751617503076"/>
        <n v="6941.5268423240959"/>
        <n v="930.24398211271102"/>
        <n v="406.80348100369258"/>
        <n v="559.08678432943736"/>
        <n v="4573.2243914842429"/>
        <n v="520.29553631284773"/>
        <n v="2811.0834039124929"/>
        <n v="940.03532902874758"/>
        <n v="264.0486112133766"/>
        <n v="834.51051266295917"/>
        <n v="277.34712960280018"/>
        <n v="1996.418648504598"/>
        <n v="7513.4019193921649"/>
        <n v="3463.8054422665341"/>
        <n v="1462.4149228564479"/>
        <n v="1734.960671094281"/>
        <n v="3511.4441082683102"/>
        <n v="1699.511314064406"/>
        <n v="1661.8621612846241"/>
        <n v="4694.7179662919589"/>
        <n v="9101.3819594018551"/>
        <n v="5129.3706634985892"/>
        <n v="802.54954443329291"/>
        <n v="789.40644872853488"/>
        <n v="3024.090660719135"/>
        <n v="756.84913493232557"/>
        <n v="160.84277627635831"/>
        <n v="1857.5329658631849"/>
        <n v="4147.4298136897014"/>
        <n v="3295.7935628438108"/>
        <n v="488.46976989910161"/>
        <n v="3190.3982638810048"/>
        <n v="4938.943746425075"/>
        <n v="2489.5146627973199"/>
        <n v="4053.6965532704548"/>
        <n v="2147.5809404429428"/>
        <n v="2363.2950797067829"/>
        <n v="1400.1486807377289"/>
        <n v="2904.546487056708"/>
        <n v="1956.950462988681"/>
        <n v="4213.0773936668693"/>
        <n v="4220.441537154441"/>
        <n v="7382.4882618965776"/>
        <n v="585.92493358468278"/>
        <n v="1079.7121808983129"/>
        <n v="2579.9116732334519"/>
        <n v="204.09894632401429"/>
        <n v="2822.6136088299172"/>
        <n v="3891.9947048497638"/>
        <n v="7952.6668785685242"/>
        <n v="5946.8287710926234"/>
        <n v="5283.9149152980663"/>
        <n v="2835.987106273983"/>
        <n v="5391.7349334184428"/>
        <n v="7971.6447127015044"/>
        <n v="6337.2806208915717"/>
        <n v="848.33503504647422"/>
        <n v="1354.2545612217809"/>
        <n v="1850.6846993231361"/>
        <n v="368.19727939713857"/>
        <n v="2558.092631617933"/>
        <n v="2377.5536009128032"/>
        <n v="4460.936897853604"/>
        <n v="413.45213051405801"/>
        <n v="3376.191200497231"/>
        <n v="2436.297735942816"/>
        <n v="1560.2929770281189"/>
        <n v="1740.8282741151399"/>
        <n v="4167.7021656674378"/>
        <n v="1741.578332652577"/>
        <n v="2967.2790824684171"/>
        <n v="1781.2853289219511"/>
        <n v="2984.288177999334"/>
        <n v="1655.032804903082"/>
        <n v="1385.6635555246551"/>
        <n v="244.46383922514659"/>
        <n v="157.16399580449891"/>
        <n v="3823.510432588826"/>
        <n v="1428.8777629468291"/>
        <n v="867.3751593650602"/>
        <n v="3597.9549951093582"/>
        <n v="4425.0940274546092"/>
        <n v="3464.1843547234462"/>
        <n v="2294.3390090317421"/>
        <n v="963.74926608189298"/>
        <n v="2968.5602886696161"/>
        <n v="5900.2409601008449"/>
        <n v="2490.0360886199819"/>
        <n v="1132.513140808647"/>
        <n v="323.08108218482067"/>
        <n v="2348.64342681986"/>
        <n v="4999.9787147755214"/>
        <n v="1957.7119025959571"/>
        <n v="2259.4333924078942"/>
        <n v="2425.669179436225"/>
        <n v="4313.6894758691978"/>
        <n v="2423.1900402187998"/>
        <n v="2012.2445000263081"/>
        <n v="1532.962890922179"/>
        <n v="135.1395741228535"/>
        <n v="5958.2153448367317"/>
        <n v="7961.4569164167142"/>
        <n v="3246.268431139426"/>
        <n v="3896.7594164340612"/>
        <n v="4105.2784350331076"/>
        <n v="705.53739961457586"/>
        <n v="1993.6579593977151"/>
        <n v="5055.7192204705589"/>
        <n v="701.83688111176389"/>
        <n v="308.16672363967598"/>
        <n v="1462.496405262528"/>
        <n v="5709.2082554911221"/>
        <n v="44.606460404479122"/>
        <n v="2536.9147661417269"/>
        <n v="2614.8971195925642"/>
        <n v="1350.5586758664549"/>
        <n v="4598.1105113251142"/>
        <n v="5272.5341912190461"/>
        <n v="2165.499260035137"/>
        <n v="1136.719817644349"/>
        <n v="1575.4784840211789"/>
        <n v="423.86052246001009"/>
        <n v="78.612758724812863"/>
        <n v="463.17955652296962"/>
        <n v="4605.6656447669966"/>
        <n v="5163.7796184994686"/>
        <n v="5725.8813413694224"/>
        <n v="4727.9349714099999"/>
        <n v="1036.1612744201841"/>
        <n v="2719.4089319236"/>
        <n v="6829.859551362968"/>
        <n v="622.84986964823383"/>
        <n v="1559.848260065907"/>
        <n v="5824.940506645029"/>
        <n v="1141.611306191041"/>
        <n v="327.24542925540669"/>
        <n v="1983.1284622295509"/>
        <n v="944.11258769835251"/>
        <n v="1699.616367896499"/>
        <n v="1213.1659200192901"/>
        <n v="1810.291199436431"/>
        <n v="2368.001357435176"/>
        <n v="1058.889917254528"/>
        <n v="2400.19284519542"/>
        <n v="2965.6890625433689"/>
        <n v="959.02784999154574"/>
        <n v="477.63338210340561"/>
        <n v="28.692888234003441"/>
        <n v="1259.6480142681421"/>
        <n v="128.79507306895431"/>
        <n v="1895.6644838919981"/>
        <n v="1642.0692550346921"/>
        <n v="5519.8189584453539"/>
        <n v="423.86228351010863"/>
        <n v="966.42425688236494"/>
        <n v="2144.8599801561859"/>
        <n v="362.09009328083988"/>
        <n v="3737.3036351449209"/>
        <n v="32.068139973090908"/>
        <n v="296.70594674323968"/>
        <n v="1207.7123463615339"/>
        <n v="752.79344001957907"/>
        <n v="1352.679337624164"/>
        <n v="6120.8550417487459"/>
        <n v="1884.710540483944"/>
        <n v="3881.5980279788218"/>
        <n v="4733.3561615072267"/>
        <n v="1059.5768258541571"/>
        <n v="4535.4265885318973"/>
        <n v="426.04229104531152"/>
        <n v="952.31595460915014"/>
        <n v="603.18032596887815"/>
        <n v="592.97111851305556"/>
        <n v="1828.369346138491"/>
        <n v="895.09265637701481"/>
        <n v="5859.0774898901836"/>
        <n v="234.7964421495453"/>
        <n v="3955.1398078508"/>
        <n v="466.4820634104438"/>
        <n v="6708.8098135399523"/>
        <n v="5715.6722723594539"/>
        <n v="626.43317642030911"/>
        <n v="3616.5341359565582"/>
        <n v="3418.8794770756008"/>
        <n v="1034.1365993096699"/>
        <n v="929.40524603793745"/>
        <n v="1145.377061416327"/>
        <n v="5866.921209063059"/>
        <n v="840.19947429622368"/>
        <n v="1391.4069086631359"/>
        <n v="6207.7360221278977"/>
        <n v="319.35234791027227"/>
        <n v="6690.8172221524655"/>
        <n v="607.62758825242133"/>
        <n v="456.98703821556899"/>
        <n v="2634.2069654765442"/>
        <n v="1856.475484260849"/>
        <n v="5300.7404380963471"/>
        <n v="4295.7914759468249"/>
        <n v="6840.7287735315022"/>
        <n v="971.48507984395758"/>
        <n v="2807.5772461758679"/>
        <n v="2584.523305648665"/>
        <n v="3938.8904682539128"/>
        <n v="6256.0369808085643"/>
        <n v="3815.1809867879092"/>
        <n v="2574.3766206993569"/>
        <n v="6728.5141957329224"/>
        <n v="582.46799554565564"/>
        <n v="1339.4609630147111"/>
        <n v="6761.1104788482817"/>
        <n v="559.77695482076354"/>
        <n v="2871.2158216896"/>
        <n v="746.77191493857447"/>
        <n v="3120.4226912487588"/>
        <n v="1007.1000748971391"/>
        <n v="623.62976329091691"/>
        <n v="237.1853521389082"/>
        <n v="182.65311168260081"/>
        <n v="513.51594012920793"/>
        <n v="5803.1356482425472"/>
        <n v="1331.1375081697281"/>
        <n v="1691.36624321208"/>
        <n v="1091.919610710371"/>
        <n v="2361.1282986268711"/>
        <n v="504.324847426205"/>
        <n v="5714.9279130527393"/>
        <n v="45.845198310245507"/>
        <n v="3258.860242518283"/>
        <n v="1942.620687257255"/>
        <n v="2529.8367485594749"/>
        <n v="898.26810029306807"/>
        <n v="8072.6835837050621"/>
        <n v="1870.145295593662"/>
        <n v="3255.8581548755678"/>
        <n v="1060.95047365861"/>
        <n v="727.68043526629003"/>
        <n v="342.94123241694399"/>
        <n v="292.32834615906881"/>
        <n v="2061.3981161111819"/>
        <n v="2411.5014643049531"/>
        <n v="195.81407815300301"/>
        <n v="8246.5989155239258"/>
        <n v="1114.3744810935"/>
        <n v="420.97881453643811"/>
        <n v="754.80060513891931"/>
        <n v="261.58182247933848"/>
        <n v="3897.458594458602"/>
        <n v="3792.6836718487948"/>
        <n v="1456.792610971864"/>
        <n v="2419.7303266659528"/>
        <n v="1823.684028773592"/>
        <n v="2949.1118834306349"/>
        <n v="1350.575657220131"/>
        <n v="4488.0677275835633"/>
        <n v="496.86667222825849"/>
        <n v="168.24052352352359"/>
        <n v="2066.269110682786"/>
        <n v="502.57050978433227"/>
        <n v="5321.4692636786594"/>
        <n v="4131.0922252440287"/>
        <n v="1549.1318943563549"/>
        <n v="3706.3638919150371"/>
        <n v="4961.3902348834872"/>
        <n v="6676.4623025407673"/>
        <n v="5070.9192720016727"/>
        <n v="467.20823924262788"/>
        <n v="2680.3771267994721"/>
        <n v="892.04215236156188"/>
        <n v="129.13150404612739"/>
        <n v="8297.6265329501075"/>
        <n v="4412.4657683858386"/>
        <n v="5130.4767089543884"/>
        <n v="5567.4273049056956"/>
        <n v="6554.2570255286519"/>
        <n v="2509.656394676741"/>
        <n v="3699.707620595434"/>
        <n v="118.68591277316079"/>
        <n v="58.554525680896987"/>
        <n v="673.75932178007122"/>
        <n v="7013.7074541450411"/>
        <n v="91.587596451073964"/>
        <n v="4468.2538273192449"/>
        <n v="71.35269835311604"/>
        <n v="1550.2854964265221"/>
        <n v="3028.282927146488"/>
        <n v="4109.5878599660791"/>
        <n v="4665.5306472215534"/>
        <n v="2455.1130171933919"/>
        <n v="5208.6168070657613"/>
        <n v="349.45969117573412"/>
        <n v="2061.3462307552081"/>
        <n v="315.06308764548578"/>
        <n v="1650.4016240408951"/>
        <n v="298.31967551566407"/>
        <n v="1853.5635011129409"/>
        <n v="1405.184497592805"/>
        <n v="2310.9559781060138"/>
        <n v="2761.5144990797289"/>
        <n v="1177.778284768016"/>
        <n v="2086.272710087012"/>
        <n v="5695.6112601683453"/>
        <n v="751.48393385248517"/>
        <n v="3533.6207823772052"/>
        <n v="270.66022928709049"/>
        <n v="891.19114513288832"/>
        <n v="5163.5616813559327"/>
        <n v="880.6985742646076"/>
        <n v="646.864260780113"/>
        <n v="3017.944579628514"/>
        <n v="434.91958855608578"/>
        <n v="1741.081758562633"/>
        <n v="2053.072535349354"/>
        <n v="2577.8381325987962"/>
        <n v="1819.175230505713"/>
        <n v="4300.7592216227094"/>
        <n v="1698.6534960998249"/>
        <n v="359.35062139686028"/>
        <n v="1079.922484836798"/>
        <n v="5045.1480572089386"/>
        <n v="5727.8285316258598"/>
        <n v="2976.6408843287759"/>
        <n v="1706.602384267858"/>
        <n v="2670.9073017114351"/>
        <n v="3457.4420906239352"/>
        <n v="2254.7424183075218"/>
        <n v="4945.7697058857793"/>
        <n v="2275.589877929975"/>
        <n v="2746.1049795725721"/>
        <n v="4148.4709042357326"/>
      </sharedItems>
    </cacheField>
    <cacheField name="Cost" numFmtId="0">
      <sharedItems containsSemiMixedTypes="0" containsString="0" containsNumber="1" minValue="17.600477876539468" maxValue="6918.5446529655164"/>
    </cacheField>
    <cacheField name="Profit" numFmtId="0">
      <sharedItems containsSemiMixedTypes="0" containsString="0" containsNumber="1" minValue="6.8393179633407009" maxValue="4185.6045465981642"/>
    </cacheField>
    <cacheField name="Days (Date)" numFmtId="0" databaseField="0">
      <fieldGroup base="0">
        <rangePr groupBy="days" startDate="2023-01-01T00:00:00" endDate="2024-01-01T00:00:00"/>
        <groupItems count="368">
          <s v="&lt;01-01-2023"/>
          <s v="01-Jan"/>
          <s v="02-Jan"/>
          <s v="03-Jan"/>
          <s v="04-Jan"/>
          <s v="05-Jan"/>
          <s v="06-Jan"/>
          <s v="07-Jan"/>
          <s v="08-Jan"/>
          <s v="09-Jan"/>
          <s v="10-Jan"/>
          <s v="11-Jan"/>
          <s v="12-Jan"/>
          <s v="13-Jan"/>
          <s v="14-Jan"/>
          <s v="15-Jan"/>
          <s v="16-Jan"/>
          <s v="17-Jan"/>
          <s v="18-Jan"/>
          <s v="19-Jan"/>
          <s v="20-Jan"/>
          <s v="21-Jan"/>
          <s v="22-Jan"/>
          <s v="23-Jan"/>
          <s v="24-Jan"/>
          <s v="25-Jan"/>
          <s v="26-Jan"/>
          <s v="27-Jan"/>
          <s v="28-Jan"/>
          <s v="29-Jan"/>
          <s v="30-Jan"/>
          <s v="31-Jan"/>
          <s v="01-Feb"/>
          <s v="02-Feb"/>
          <s v="03-Feb"/>
          <s v="04-Feb"/>
          <s v="05-Feb"/>
          <s v="06-Feb"/>
          <s v="07-Feb"/>
          <s v="08-Feb"/>
          <s v="09-Feb"/>
          <s v="10-Feb"/>
          <s v="11-Feb"/>
          <s v="12-Feb"/>
          <s v="13-Feb"/>
          <s v="14-Feb"/>
          <s v="15-Feb"/>
          <s v="16-Feb"/>
          <s v="17-Feb"/>
          <s v="18-Feb"/>
          <s v="19-Feb"/>
          <s v="20-Feb"/>
          <s v="21-Feb"/>
          <s v="22-Feb"/>
          <s v="23-Feb"/>
          <s v="24-Feb"/>
          <s v="25-Feb"/>
          <s v="26-Feb"/>
          <s v="27-Feb"/>
          <s v="28-Feb"/>
          <s v="29-Feb"/>
          <s v="01-Mar"/>
          <s v="02-Mar"/>
          <s v="03-Mar"/>
          <s v="04-Mar"/>
          <s v="05-Mar"/>
          <s v="06-Mar"/>
          <s v="07-Mar"/>
          <s v="08-Mar"/>
          <s v="09-Mar"/>
          <s v="10-Mar"/>
          <s v="11-Mar"/>
          <s v="12-Mar"/>
          <s v="13-Mar"/>
          <s v="14-Mar"/>
          <s v="15-Mar"/>
          <s v="16-Mar"/>
          <s v="17-Mar"/>
          <s v="18-Mar"/>
          <s v="19-Mar"/>
          <s v="20-Mar"/>
          <s v="21-Mar"/>
          <s v="22-Mar"/>
          <s v="23-Mar"/>
          <s v="24-Mar"/>
          <s v="25-Mar"/>
          <s v="26-Mar"/>
          <s v="27-Mar"/>
          <s v="28-Mar"/>
          <s v="29-Mar"/>
          <s v="30-Mar"/>
          <s v="31-Mar"/>
          <s v="01-Apr"/>
          <s v="02-Apr"/>
          <s v="03-Apr"/>
          <s v="04-Apr"/>
          <s v="05-Apr"/>
          <s v="06-Apr"/>
          <s v="07-Apr"/>
          <s v="08-Apr"/>
          <s v="09-Apr"/>
          <s v="10-Apr"/>
          <s v="11-Apr"/>
          <s v="12-Apr"/>
          <s v="13-Apr"/>
          <s v="14-Apr"/>
          <s v="15-Apr"/>
          <s v="16-Apr"/>
          <s v="17-Apr"/>
          <s v="18-Apr"/>
          <s v="19-Apr"/>
          <s v="20-Apr"/>
          <s v="21-Apr"/>
          <s v="22-Apr"/>
          <s v="23-Apr"/>
          <s v="24-Apr"/>
          <s v="25-Apr"/>
          <s v="26-Apr"/>
          <s v="27-Apr"/>
          <s v="28-Apr"/>
          <s v="29-Apr"/>
          <s v="30-Apr"/>
          <s v="01-May"/>
          <s v="02-May"/>
          <s v="03-May"/>
          <s v="04-May"/>
          <s v="05-May"/>
          <s v="06-May"/>
          <s v="07-May"/>
          <s v="08-May"/>
          <s v="09-May"/>
          <s v="10-May"/>
          <s v="11-May"/>
          <s v="12-May"/>
          <s v="13-May"/>
          <s v="14-May"/>
          <s v="15-May"/>
          <s v="16-May"/>
          <s v="17-May"/>
          <s v="18-May"/>
          <s v="19-May"/>
          <s v="20-May"/>
          <s v="21-May"/>
          <s v="22-May"/>
          <s v="23-May"/>
          <s v="24-May"/>
          <s v="25-May"/>
          <s v="26-May"/>
          <s v="27-May"/>
          <s v="28-May"/>
          <s v="29-May"/>
          <s v="30-May"/>
          <s v="31-May"/>
          <s v="01-Jun"/>
          <s v="02-Jun"/>
          <s v="03-Jun"/>
          <s v="04-Jun"/>
          <s v="05-Jun"/>
          <s v="06-Jun"/>
          <s v="07-Jun"/>
          <s v="08-Jun"/>
          <s v="09-Jun"/>
          <s v="10-Jun"/>
          <s v="11-Jun"/>
          <s v="12-Jun"/>
          <s v="13-Jun"/>
          <s v="14-Jun"/>
          <s v="15-Jun"/>
          <s v="16-Jun"/>
          <s v="17-Jun"/>
          <s v="18-Jun"/>
          <s v="19-Jun"/>
          <s v="20-Jun"/>
          <s v="21-Jun"/>
          <s v="22-Jun"/>
          <s v="23-Jun"/>
          <s v="24-Jun"/>
          <s v="25-Jun"/>
          <s v="26-Jun"/>
          <s v="27-Jun"/>
          <s v="28-Jun"/>
          <s v="29-Jun"/>
          <s v="30-Jun"/>
          <s v="01-Jul"/>
          <s v="02-Jul"/>
          <s v="03-Jul"/>
          <s v="04-Jul"/>
          <s v="05-Jul"/>
          <s v="06-Jul"/>
          <s v="07-Jul"/>
          <s v="08-Jul"/>
          <s v="09-Jul"/>
          <s v="10-Jul"/>
          <s v="11-Jul"/>
          <s v="12-Jul"/>
          <s v="13-Jul"/>
          <s v="14-Jul"/>
          <s v="15-Jul"/>
          <s v="16-Jul"/>
          <s v="17-Jul"/>
          <s v="18-Jul"/>
          <s v="19-Jul"/>
          <s v="20-Jul"/>
          <s v="21-Jul"/>
          <s v="22-Jul"/>
          <s v="23-Jul"/>
          <s v="24-Jul"/>
          <s v="25-Jul"/>
          <s v="26-Jul"/>
          <s v="27-Jul"/>
          <s v="28-Jul"/>
          <s v="29-Jul"/>
          <s v="30-Jul"/>
          <s v="31-Jul"/>
          <s v="01-Aug"/>
          <s v="02-Aug"/>
          <s v="03-Aug"/>
          <s v="04-Aug"/>
          <s v="05-Aug"/>
          <s v="06-Aug"/>
          <s v="07-Aug"/>
          <s v="08-Aug"/>
          <s v="09-Aug"/>
          <s v="10-Aug"/>
          <s v="11-Aug"/>
          <s v="12-Aug"/>
          <s v="13-Aug"/>
          <s v="14-Aug"/>
          <s v="15-Aug"/>
          <s v="16-Aug"/>
          <s v="17-Aug"/>
          <s v="18-Aug"/>
          <s v="19-Aug"/>
          <s v="20-Aug"/>
          <s v="21-Aug"/>
          <s v="22-Aug"/>
          <s v="23-Aug"/>
          <s v="24-Aug"/>
          <s v="25-Aug"/>
          <s v="26-Aug"/>
          <s v="27-Aug"/>
          <s v="28-Aug"/>
          <s v="29-Aug"/>
          <s v="30-Aug"/>
          <s v="31-Aug"/>
          <s v="01-Sep"/>
          <s v="02-Sep"/>
          <s v="03-Sep"/>
          <s v="04-Sep"/>
          <s v="05-Sep"/>
          <s v="06-Sep"/>
          <s v="07-Sep"/>
          <s v="08-Sep"/>
          <s v="09-Sep"/>
          <s v="10-Sep"/>
          <s v="11-Sep"/>
          <s v="12-Sep"/>
          <s v="13-Sep"/>
          <s v="14-Sep"/>
          <s v="15-Sep"/>
          <s v="16-Sep"/>
          <s v="17-Sep"/>
          <s v="18-Sep"/>
          <s v="19-Sep"/>
          <s v="20-Sep"/>
          <s v="21-Sep"/>
          <s v="22-Sep"/>
          <s v="23-Sep"/>
          <s v="24-Sep"/>
          <s v="25-Sep"/>
          <s v="26-Sep"/>
          <s v="27-Sep"/>
          <s v="28-Sep"/>
          <s v="29-Sep"/>
          <s v="30-Sep"/>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ec"/>
          <s v="02-Dec"/>
          <s v="03-Dec"/>
          <s v="04-Dec"/>
          <s v="05-Dec"/>
          <s v="06-Dec"/>
          <s v="07-Dec"/>
          <s v="08-Dec"/>
          <s v="09-Dec"/>
          <s v="10-Dec"/>
          <s v="11-Dec"/>
          <s v="12-Dec"/>
          <s v="13-Dec"/>
          <s v="14-Dec"/>
          <s v="15-Dec"/>
          <s v="16-Dec"/>
          <s v="17-Dec"/>
          <s v="18-Dec"/>
          <s v="19-Dec"/>
          <s v="20-Dec"/>
          <s v="21-Dec"/>
          <s v="22-Dec"/>
          <s v="23-Dec"/>
          <s v="24-Dec"/>
          <s v="25-Dec"/>
          <s v="26-Dec"/>
          <s v="27-Dec"/>
          <s v="28-Dec"/>
          <s v="29-Dec"/>
          <s v="30-Dec"/>
          <s v="31-Dec"/>
          <s v="&gt;01-01-2024"/>
        </groupItems>
      </fieldGroup>
    </cacheField>
    <cacheField name="Months (Date)" numFmtId="0" databaseField="0">
      <fieldGroup base="0">
        <rangePr groupBy="months" startDate="2023-01-01T00:00:00" endDate="2024-01-01T00:00:00"/>
        <groupItems count="14">
          <s v="&lt;01-01-2023"/>
          <s v="Jan"/>
          <s v="Feb"/>
          <s v="Mar"/>
          <s v="Apr"/>
          <s v="May"/>
          <s v="Jun"/>
          <s v="Jul"/>
          <s v="Aug"/>
          <s v="Sep"/>
          <s v="Oct"/>
          <s v="Nov"/>
          <s v="Dec"/>
          <s v="&gt;01-01-2024"/>
        </groupItems>
      </fieldGroup>
    </cacheField>
  </cacheFields>
  <extLst>
    <ext xmlns:x14="http://schemas.microsoft.com/office/spreadsheetml/2009/9/main" uri="{725AE2AE-9491-48be-B2B4-4EB974FC3084}">
      <x14:pivotCacheDefinition pivotCacheId="24010323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0">
  <r>
    <x v="0"/>
    <x v="0"/>
    <x v="0"/>
    <s v="Tablet"/>
    <n v="5"/>
    <n v="291.00350668806249"/>
    <x v="0"/>
    <n v="1016.923628689681"/>
    <n v="438.09390475063191"/>
  </r>
  <r>
    <x v="0"/>
    <x v="0"/>
    <x v="0"/>
    <s v="Headphones"/>
    <n v="11"/>
    <n v="404.47073619361521"/>
    <x v="1"/>
    <n v="2364.010075319452"/>
    <n v="2085.168022810316"/>
  </r>
  <r>
    <x v="0"/>
    <x v="1"/>
    <x v="0"/>
    <s v="Laptop"/>
    <n v="7"/>
    <n v="468.88260162871683"/>
    <x v="2"/>
    <n v="2011.126816124081"/>
    <n v="1271.051395276937"/>
  </r>
  <r>
    <x v="0"/>
    <x v="0"/>
    <x v="0"/>
    <s v="Smartphone"/>
    <n v="14"/>
    <n v="81.137347254982913"/>
    <x v="3"/>
    <n v="610.99171220400501"/>
    <n v="524.93114936575569"/>
  </r>
  <r>
    <x v="0"/>
    <x v="2"/>
    <x v="1"/>
    <s v="Lamp"/>
    <n v="15"/>
    <n v="374.50210563054247"/>
    <x v="4"/>
    <n v="2916.276172630392"/>
    <n v="2701.2554118277449"/>
  </r>
  <r>
    <x v="0"/>
    <x v="0"/>
    <x v="0"/>
    <s v="Laptop"/>
    <n v="4"/>
    <n v="451.73850202212878"/>
    <x v="5"/>
    <n v="1288.431623476213"/>
    <n v="518.5223846123024"/>
  </r>
  <r>
    <x v="1"/>
    <x v="1"/>
    <x v="0"/>
    <s v="Headphones"/>
    <n v="12"/>
    <n v="490.99345968526592"/>
    <x v="6"/>
    <n v="3785.3590311463399"/>
    <n v="2106.56248507685"/>
  </r>
  <r>
    <x v="1"/>
    <x v="1"/>
    <x v="1"/>
    <s v="Chair"/>
    <n v="9"/>
    <n v="200.12475413247981"/>
    <x v="7"/>
    <n v="1191.638506140155"/>
    <n v="609.48428105216317"/>
  </r>
  <r>
    <x v="1"/>
    <x v="3"/>
    <x v="1"/>
    <s v="Rug"/>
    <n v="10"/>
    <n v="240.64712612534291"/>
    <x v="8"/>
    <n v="1258.0551015737519"/>
    <n v="1148.4161596796771"/>
  </r>
  <r>
    <x v="2"/>
    <x v="2"/>
    <x v="1"/>
    <s v="Rug"/>
    <n v="6"/>
    <n v="139.330344614387"/>
    <x v="9"/>
    <n v="553.01759824803469"/>
    <n v="282.96446943828738"/>
  </r>
  <r>
    <x v="3"/>
    <x v="1"/>
    <x v="2"/>
    <s v="Sneakers"/>
    <n v="11"/>
    <n v="60.446895754808523"/>
    <x v="10"/>
    <n v="403.48950792505428"/>
    <n v="261.42634537783948"/>
  </r>
  <r>
    <x v="3"/>
    <x v="1"/>
    <x v="2"/>
    <s v="Jacket"/>
    <n v="17"/>
    <n v="34.811794067874771"/>
    <x v="11"/>
    <n v="305.11374882455613"/>
    <n v="286.68675032931498"/>
  </r>
  <r>
    <x v="3"/>
    <x v="0"/>
    <x v="2"/>
    <s v="Sneakers"/>
    <n v="12"/>
    <n v="131.7263106086186"/>
    <x v="12"/>
    <n v="1173.2369446479261"/>
    <n v="407.47878265549753"/>
  </r>
  <r>
    <x v="3"/>
    <x v="0"/>
    <x v="2"/>
    <s v="Jacket"/>
    <n v="7"/>
    <n v="230.19194582859791"/>
    <x v="13"/>
    <n v="1213.6608595033269"/>
    <n v="397.68276129685819"/>
  </r>
  <r>
    <x v="4"/>
    <x v="2"/>
    <x v="2"/>
    <s v="Jacket"/>
    <n v="8"/>
    <n v="65.556051808326174"/>
    <x v="14"/>
    <n v="355.69393893281477"/>
    <n v="168.75447553379459"/>
  </r>
  <r>
    <x v="4"/>
    <x v="2"/>
    <x v="2"/>
    <s v="Jeans"/>
    <n v="14"/>
    <n v="414.81670130441438"/>
    <x v="15"/>
    <n v="4304.3976567028394"/>
    <n v="1503.0361615589641"/>
  </r>
  <r>
    <x v="4"/>
    <x v="1"/>
    <x v="1"/>
    <s v="Chair"/>
    <n v="8"/>
    <n v="64.734137390093451"/>
    <x v="16"/>
    <n v="322.71196827422528"/>
    <n v="195.1611308465223"/>
  </r>
  <r>
    <x v="4"/>
    <x v="0"/>
    <x v="0"/>
    <s v="Laptop"/>
    <n v="8"/>
    <n v="24.69000676120816"/>
    <x v="17"/>
    <n v="118.1048236235935"/>
    <n v="79.415230466071776"/>
  </r>
  <r>
    <x v="4"/>
    <x v="3"/>
    <x v="0"/>
    <s v="Laptop"/>
    <n v="19"/>
    <n v="99.017846353522316"/>
    <x v="18"/>
    <n v="1042.92324535745"/>
    <n v="838.41583535947393"/>
  </r>
  <r>
    <x v="5"/>
    <x v="0"/>
    <x v="0"/>
    <s v="Headphones"/>
    <n v="6"/>
    <n v="314.80939727312551"/>
    <x v="19"/>
    <n v="1078.5047613689121"/>
    <n v="810.35162226984039"/>
  </r>
  <r>
    <x v="5"/>
    <x v="2"/>
    <x v="0"/>
    <s v="Headphones"/>
    <n v="2"/>
    <n v="296.17240310196729"/>
    <x v="20"/>
    <n v="372.41826290016388"/>
    <n v="219.9265433037707"/>
  </r>
  <r>
    <x v="5"/>
    <x v="0"/>
    <x v="0"/>
    <s v="Headphones"/>
    <n v="14"/>
    <n v="307.21159246292422"/>
    <x v="21"/>
    <n v="2534.0037282751509"/>
    <n v="1766.958566205788"/>
  </r>
  <r>
    <x v="5"/>
    <x v="3"/>
    <x v="0"/>
    <s v="Headphones"/>
    <n v="3"/>
    <n v="228.17327903378239"/>
    <x v="22"/>
    <n v="516.49864679117388"/>
    <n v="168.02119031017341"/>
  </r>
  <r>
    <x v="6"/>
    <x v="2"/>
    <x v="2"/>
    <s v="Jeans"/>
    <n v="4"/>
    <n v="494.64345982575833"/>
    <x v="23"/>
    <n v="1276.1200227432871"/>
    <n v="702.4538165597462"/>
  </r>
  <r>
    <x v="6"/>
    <x v="1"/>
    <x v="1"/>
    <s v="Lamp"/>
    <n v="18"/>
    <n v="193.967034855598"/>
    <x v="24"/>
    <n v="2650.3003283042281"/>
    <n v="841.10629909653562"/>
  </r>
  <r>
    <x v="7"/>
    <x v="3"/>
    <x v="2"/>
    <s v="Sneakers"/>
    <n v="12"/>
    <n v="370.48325758912478"/>
    <x v="25"/>
    <n v="2985.5176718561779"/>
    <n v="1460.2814192133189"/>
  </r>
  <r>
    <x v="7"/>
    <x v="2"/>
    <x v="2"/>
    <s v="Jacket"/>
    <n v="8"/>
    <n v="408.03475466897157"/>
    <x v="26"/>
    <n v="2438.6999577595579"/>
    <n v="825.57807959221464"/>
  </r>
  <r>
    <x v="7"/>
    <x v="2"/>
    <x v="2"/>
    <s v="Jeans"/>
    <n v="14"/>
    <n v="176.53176920603519"/>
    <x v="27"/>
    <n v="1288.301847574344"/>
    <n v="1183.1429213101489"/>
  </r>
  <r>
    <x v="8"/>
    <x v="2"/>
    <x v="1"/>
    <s v="Rug"/>
    <n v="8"/>
    <n v="345.44775322835051"/>
    <x v="28"/>
    <n v="1850.825019053741"/>
    <n v="912.75700677306259"/>
  </r>
  <r>
    <x v="8"/>
    <x v="3"/>
    <x v="0"/>
    <s v="Tablet"/>
    <n v="7"/>
    <n v="250.86698714533941"/>
    <x v="29"/>
    <n v="1216.4248208545071"/>
    <n v="539.6440891628688"/>
  </r>
  <r>
    <x v="8"/>
    <x v="3"/>
    <x v="1"/>
    <s v="Desk"/>
    <n v="11"/>
    <n v="344.54019084237927"/>
    <x v="30"/>
    <n v="2052.3698008936121"/>
    <n v="1737.57229837256"/>
  </r>
  <r>
    <x v="9"/>
    <x v="2"/>
    <x v="1"/>
    <s v="Desk"/>
    <n v="11"/>
    <n v="418.47247183900072"/>
    <x v="31"/>
    <n v="3611.095239430193"/>
    <n v="992.10195079881487"/>
  </r>
  <r>
    <x v="9"/>
    <x v="3"/>
    <x v="1"/>
    <s v="Lamp"/>
    <n v="5"/>
    <n v="208.07550237608001"/>
    <x v="32"/>
    <n v="690.82123413637112"/>
    <n v="349.55627774402899"/>
  </r>
  <r>
    <x v="10"/>
    <x v="3"/>
    <x v="2"/>
    <s v="T-Shirt"/>
    <n v="11"/>
    <n v="125.9125086184393"/>
    <x v="33"/>
    <n v="749.91141453913713"/>
    <n v="635.12618026369466"/>
  </r>
  <r>
    <x v="10"/>
    <x v="1"/>
    <x v="1"/>
    <s v="Rug"/>
    <n v="9"/>
    <n v="35.253672491515729"/>
    <x v="34"/>
    <n v="233.08096277849941"/>
    <n v="84.202089645142109"/>
  </r>
  <r>
    <x v="10"/>
    <x v="2"/>
    <x v="2"/>
    <s v="Jeans"/>
    <n v="11"/>
    <n v="305.77263740413002"/>
    <x v="35"/>
    <n v="1855.417658458822"/>
    <n v="1508.081352986608"/>
  </r>
  <r>
    <x v="11"/>
    <x v="1"/>
    <x v="1"/>
    <s v="Desk"/>
    <n v="2"/>
    <n v="236.13559223913239"/>
    <x v="36"/>
    <n v="311.38390551602612"/>
    <n v="160.8872789622387"/>
  </r>
  <r>
    <x v="11"/>
    <x v="1"/>
    <x v="0"/>
    <s v="Laptop"/>
    <n v="10"/>
    <n v="452.03992784791069"/>
    <x v="37"/>
    <n v="2417.697980807684"/>
    <n v="2102.7012976714232"/>
  </r>
  <r>
    <x v="11"/>
    <x v="0"/>
    <x v="0"/>
    <s v="Tablet"/>
    <n v="15"/>
    <n v="132.64353836554449"/>
    <x v="38"/>
    <n v="1522.309236364003"/>
    <n v="467.34383911916461"/>
  </r>
  <r>
    <x v="11"/>
    <x v="2"/>
    <x v="2"/>
    <s v="T-Shirt"/>
    <n v="17"/>
    <n v="218.81644427447861"/>
    <x v="39"/>
    <n v="2677.287184274815"/>
    <n v="1042.59236839132"/>
  </r>
  <r>
    <x v="12"/>
    <x v="3"/>
    <x v="2"/>
    <s v="T-Shirt"/>
    <n v="7"/>
    <n v="124.6510915971615"/>
    <x v="40"/>
    <n v="605.13290350873081"/>
    <n v="267.42473767139973"/>
  </r>
  <r>
    <x v="12"/>
    <x v="0"/>
    <x v="1"/>
    <s v="Desk"/>
    <n v="4"/>
    <n v="299.08021067936988"/>
    <x v="41"/>
    <n v="636.15075106368943"/>
    <n v="560.17009165379011"/>
  </r>
  <r>
    <x v="12"/>
    <x v="3"/>
    <x v="0"/>
    <s v="Smartphone"/>
    <n v="16"/>
    <n v="200.6791820099331"/>
    <x v="42"/>
    <n v="2155.2252022633602"/>
    <n v="1055.641709895569"/>
  </r>
  <r>
    <x v="12"/>
    <x v="2"/>
    <x v="1"/>
    <s v="Chair"/>
    <n v="10"/>
    <n v="151.76320328339759"/>
    <x v="43"/>
    <n v="1043.219033556092"/>
    <n v="474.41299927788373"/>
  </r>
  <r>
    <x v="13"/>
    <x v="2"/>
    <x v="2"/>
    <s v="Sneakers"/>
    <n v="15"/>
    <n v="411.11605459832589"/>
    <x v="44"/>
    <n v="3231.5846575093278"/>
    <n v="2935.1561614655602"/>
  </r>
  <r>
    <x v="13"/>
    <x v="3"/>
    <x v="1"/>
    <s v="Desk"/>
    <n v="9"/>
    <n v="41.30079849595365"/>
    <x v="45"/>
    <n v="280.88353141265412"/>
    <n v="90.823655050928721"/>
  </r>
  <r>
    <x v="13"/>
    <x v="2"/>
    <x v="2"/>
    <s v="Jacket"/>
    <n v="19"/>
    <n v="176.6154327530943"/>
    <x v="46"/>
    <n v="1698.743887466452"/>
    <n v="1656.9493348423391"/>
  </r>
  <r>
    <x v="14"/>
    <x v="3"/>
    <x v="0"/>
    <s v="Laptop"/>
    <n v="6"/>
    <n v="339.27017323443459"/>
    <x v="47"/>
    <n v="1113.8875253902929"/>
    <n v="921.73351401631476"/>
  </r>
  <r>
    <x v="15"/>
    <x v="1"/>
    <x v="0"/>
    <s v="Smartphone"/>
    <n v="8"/>
    <n v="375.15397796812658"/>
    <x v="48"/>
    <n v="2327.2240814007641"/>
    <n v="674.00774234424898"/>
  </r>
  <r>
    <x v="16"/>
    <x v="0"/>
    <x v="0"/>
    <s v="Smartphone"/>
    <n v="9"/>
    <n v="412.73920099915881"/>
    <x v="49"/>
    <n v="2449.738637831731"/>
    <n v="1264.914171160699"/>
  </r>
  <r>
    <x v="17"/>
    <x v="3"/>
    <x v="2"/>
    <s v="Sneakers"/>
    <n v="9"/>
    <n v="252.84543679017929"/>
    <x v="50"/>
    <n v="1365.5667927274501"/>
    <n v="910.04213838416308"/>
  </r>
  <r>
    <x v="17"/>
    <x v="3"/>
    <x v="0"/>
    <s v="Headphones"/>
    <n v="14"/>
    <n v="329.47771931687288"/>
    <x v="51"/>
    <n v="2624.379734124338"/>
    <n v="1988.308336311884"/>
  </r>
  <r>
    <x v="18"/>
    <x v="3"/>
    <x v="1"/>
    <s v="Chair"/>
    <n v="17"/>
    <n v="263.57425573747622"/>
    <x v="52"/>
    <n v="3150.9446552565691"/>
    <n v="1329.817692280526"/>
  </r>
  <r>
    <x v="18"/>
    <x v="1"/>
    <x v="1"/>
    <s v="Rug"/>
    <n v="1"/>
    <n v="231.22786232451139"/>
    <x v="53"/>
    <n v="166.2328484378985"/>
    <n v="64.995013886612895"/>
  </r>
  <r>
    <x v="18"/>
    <x v="3"/>
    <x v="0"/>
    <s v="Headphones"/>
    <n v="9"/>
    <n v="278.41428900849093"/>
    <x v="54"/>
    <n v="1939.3560238168129"/>
    <n v="566.37257725960512"/>
  </r>
  <r>
    <x v="19"/>
    <x v="1"/>
    <x v="2"/>
    <s v="Jacket"/>
    <n v="1"/>
    <n v="119.7854024700931"/>
    <x v="55"/>
    <n v="60.846152450879792"/>
    <n v="58.939250019213333"/>
  </r>
  <r>
    <x v="19"/>
    <x v="0"/>
    <x v="2"/>
    <s v="Jacket"/>
    <n v="5"/>
    <n v="410.9958657110634"/>
    <x v="56"/>
    <n v="1437.5796256606011"/>
    <n v="617.39970289471626"/>
  </r>
  <r>
    <x v="20"/>
    <x v="3"/>
    <x v="1"/>
    <s v="Desk"/>
    <n v="4"/>
    <n v="331.70183371357882"/>
    <x v="57"/>
    <n v="929.6447536761649"/>
    <n v="397.16258117815022"/>
  </r>
  <r>
    <x v="20"/>
    <x v="2"/>
    <x v="2"/>
    <s v="Sneakers"/>
    <n v="2"/>
    <n v="172.04560499241279"/>
    <x v="58"/>
    <n v="260.52995930679123"/>
    <n v="83.561250678034355"/>
  </r>
  <r>
    <x v="20"/>
    <x v="1"/>
    <x v="2"/>
    <s v="Jacket"/>
    <n v="19"/>
    <n v="303.81220915756597"/>
    <x v="59"/>
    <n v="3577.1807766558481"/>
    <n v="2195.251197337906"/>
  </r>
  <r>
    <x v="21"/>
    <x v="2"/>
    <x v="0"/>
    <s v="Tablet"/>
    <n v="4"/>
    <n v="103.83064923023819"/>
    <x v="60"/>
    <n v="244.53347615378729"/>
    <n v="170.7891207671654"/>
  </r>
  <r>
    <x v="21"/>
    <x v="3"/>
    <x v="1"/>
    <s v="Desk"/>
    <n v="8"/>
    <n v="42.867803569523169"/>
    <x v="61"/>
    <n v="246.24115744436219"/>
    <n v="96.701271111823189"/>
  </r>
  <r>
    <x v="22"/>
    <x v="3"/>
    <x v="2"/>
    <s v="Sneakers"/>
    <n v="10"/>
    <n v="297.82724216573138"/>
    <x v="62"/>
    <n v="2054.1663031114322"/>
    <n v="924.10611854588251"/>
  </r>
  <r>
    <x v="22"/>
    <x v="3"/>
    <x v="2"/>
    <s v="Sneakers"/>
    <n v="6"/>
    <n v="190.85973126590741"/>
    <x v="63"/>
    <n v="623.59832978194231"/>
    <n v="521.56005781350245"/>
  </r>
  <r>
    <x v="22"/>
    <x v="3"/>
    <x v="0"/>
    <s v="Smartphone"/>
    <n v="2"/>
    <n v="386.48760496074192"/>
    <x v="64"/>
    <n v="411.69027756712768"/>
    <n v="361.28493235435599"/>
  </r>
  <r>
    <x v="23"/>
    <x v="1"/>
    <x v="2"/>
    <s v="Jeans"/>
    <n v="12"/>
    <n v="454.99208932886648"/>
    <x v="65"/>
    <n v="3947.6781790572331"/>
    <n v="1512.226892889166"/>
  </r>
  <r>
    <x v="23"/>
    <x v="1"/>
    <x v="0"/>
    <s v="Smartphone"/>
    <n v="17"/>
    <n v="241.2312023391593"/>
    <x v="66"/>
    <n v="3070.0085891168251"/>
    <n v="1030.921850648883"/>
  </r>
  <r>
    <x v="23"/>
    <x v="3"/>
    <x v="0"/>
    <s v="Laptop"/>
    <n v="5"/>
    <n v="129.67363844229001"/>
    <x v="67"/>
    <n v="514.30875492012524"/>
    <n v="134.05943729132471"/>
  </r>
  <r>
    <x v="24"/>
    <x v="1"/>
    <x v="2"/>
    <s v="Jacket"/>
    <n v="12"/>
    <n v="240.4472946431427"/>
    <x v="68"/>
    <n v="1752.3976175906989"/>
    <n v="1132.969918127013"/>
  </r>
  <r>
    <x v="25"/>
    <x v="2"/>
    <x v="0"/>
    <s v="Laptop"/>
    <n v="18"/>
    <n v="438.33766695314063"/>
    <x v="69"/>
    <n v="6249.3101737689913"/>
    <n v="1640.7678313875399"/>
  </r>
  <r>
    <x v="25"/>
    <x v="1"/>
    <x v="1"/>
    <s v="Chair"/>
    <n v="11"/>
    <n v="347.95905357903001"/>
    <x v="70"/>
    <n v="2484.66311383224"/>
    <n v="1342.8864755370901"/>
  </r>
  <r>
    <x v="25"/>
    <x v="0"/>
    <x v="2"/>
    <s v="Sneakers"/>
    <n v="1"/>
    <n v="421.48204303310689"/>
    <x v="71"/>
    <n v="274.27509610134388"/>
    <n v="147.2069469317631"/>
  </r>
  <r>
    <x v="25"/>
    <x v="2"/>
    <x v="1"/>
    <s v="Rug"/>
    <n v="16"/>
    <n v="40.119304023803608"/>
    <x v="72"/>
    <n v="401.67759334189873"/>
    <n v="240.23127103895911"/>
  </r>
  <r>
    <x v="25"/>
    <x v="3"/>
    <x v="0"/>
    <s v="Laptop"/>
    <n v="2"/>
    <n v="20.108978344762662"/>
    <x v="73"/>
    <n v="31.148826009556391"/>
    <n v="9.0691306799689215"/>
  </r>
  <r>
    <x v="26"/>
    <x v="0"/>
    <x v="2"/>
    <s v="Jacket"/>
    <n v="6"/>
    <n v="333.01915785461023"/>
    <x v="74"/>
    <n v="1186.1697829044381"/>
    <n v="811.9451642232234"/>
  </r>
  <r>
    <x v="26"/>
    <x v="0"/>
    <x v="0"/>
    <s v="Headphones"/>
    <n v="17"/>
    <n v="311.2865386592668"/>
    <x v="75"/>
    <n v="4044.5342702506482"/>
    <n v="1247.3368869568881"/>
  </r>
  <r>
    <x v="27"/>
    <x v="1"/>
    <x v="1"/>
    <s v="Chair"/>
    <n v="4"/>
    <n v="189.48938669042701"/>
    <x v="76"/>
    <n v="560.83932443769913"/>
    <n v="197.11822232400871"/>
  </r>
  <r>
    <x v="28"/>
    <x v="3"/>
    <x v="0"/>
    <s v="Laptop"/>
    <n v="12"/>
    <n v="263.20917960992131"/>
    <x v="77"/>
    <n v="2390.3615040637428"/>
    <n v="768.14865125531287"/>
  </r>
  <r>
    <x v="29"/>
    <x v="2"/>
    <x v="2"/>
    <s v="Jacket"/>
    <n v="3"/>
    <n v="476.41450988019699"/>
    <x v="78"/>
    <n v="779.39131914899565"/>
    <n v="649.85221049159543"/>
  </r>
  <r>
    <x v="29"/>
    <x v="1"/>
    <x v="1"/>
    <s v="Chair"/>
    <n v="16"/>
    <n v="491.31473507673883"/>
    <x v="79"/>
    <n v="5411.5214121534818"/>
    <n v="2449.514349074338"/>
  </r>
  <r>
    <x v="29"/>
    <x v="0"/>
    <x v="2"/>
    <s v="Sneakers"/>
    <n v="9"/>
    <n v="297.24481562295563"/>
    <x v="80"/>
    <n v="1846.892771299536"/>
    <n v="828.31056930706472"/>
  </r>
  <r>
    <x v="30"/>
    <x v="2"/>
    <x v="2"/>
    <s v="Sneakers"/>
    <n v="14"/>
    <n v="138.0067723968321"/>
    <x v="81"/>
    <n v="1173.6353734280999"/>
    <n v="758.45944012754967"/>
  </r>
  <r>
    <x v="30"/>
    <x v="1"/>
    <x v="0"/>
    <s v="Laptop"/>
    <n v="19"/>
    <n v="445.41834389874452"/>
    <x v="82"/>
    <n v="4615.788196621249"/>
    <n v="3847.1603374548972"/>
  </r>
  <r>
    <x v="30"/>
    <x v="3"/>
    <x v="1"/>
    <s v="Lamp"/>
    <n v="12"/>
    <n v="66.389520458121098"/>
    <x v="83"/>
    <n v="440.61589619727579"/>
    <n v="356.05834930017733"/>
  </r>
  <r>
    <x v="30"/>
    <x v="2"/>
    <x v="2"/>
    <s v="Sneakers"/>
    <n v="11"/>
    <n v="135.30532794002511"/>
    <x v="84"/>
    <n v="942.32657133879707"/>
    <n v="546.0320360014789"/>
  </r>
  <r>
    <x v="31"/>
    <x v="2"/>
    <x v="0"/>
    <s v="Smartphone"/>
    <n v="2"/>
    <n v="402.82836830585029"/>
    <x v="85"/>
    <n v="477.84192920428461"/>
    <n v="327.81480740741603"/>
  </r>
  <r>
    <x v="31"/>
    <x v="0"/>
    <x v="0"/>
    <s v="Tablet"/>
    <n v="10"/>
    <n v="313.88391236568538"/>
    <x v="86"/>
    <n v="1770.0714304058181"/>
    <n v="1368.767693251036"/>
  </r>
  <r>
    <x v="31"/>
    <x v="1"/>
    <x v="1"/>
    <s v="Rug"/>
    <n v="4"/>
    <n v="365.14203448843779"/>
    <x v="87"/>
    <n v="860.47402225688506"/>
    <n v="600.09411569686631"/>
  </r>
  <r>
    <x v="31"/>
    <x v="0"/>
    <x v="0"/>
    <s v="Tablet"/>
    <n v="18"/>
    <n v="332.36890282819871"/>
    <x v="88"/>
    <n v="4560.3753219285418"/>
    <n v="1422.2649289790349"/>
  </r>
  <r>
    <x v="31"/>
    <x v="1"/>
    <x v="0"/>
    <s v="Tablet"/>
    <n v="10"/>
    <n v="32.369407406888548"/>
    <x v="89"/>
    <n v="220.45464649272671"/>
    <n v="103.2394275761588"/>
  </r>
  <r>
    <x v="32"/>
    <x v="2"/>
    <x v="0"/>
    <s v="Headphones"/>
    <n v="12"/>
    <n v="429.06194777680349"/>
    <x v="90"/>
    <n v="2637.59919911322"/>
    <n v="2511.144174208423"/>
  </r>
  <r>
    <x v="32"/>
    <x v="0"/>
    <x v="2"/>
    <s v="Sneakers"/>
    <n v="5"/>
    <n v="93.989620725673802"/>
    <x v="91"/>
    <n v="313.03875056455797"/>
    <n v="156.9093530638111"/>
  </r>
  <r>
    <x v="32"/>
    <x v="0"/>
    <x v="2"/>
    <s v="Jacket"/>
    <n v="5"/>
    <n v="24.334593982184121"/>
    <x v="92"/>
    <n v="82.314658744957413"/>
    <n v="39.358311165963187"/>
  </r>
  <r>
    <x v="32"/>
    <x v="0"/>
    <x v="0"/>
    <s v="Laptop"/>
    <n v="7"/>
    <n v="365.87146334931492"/>
    <x v="93"/>
    <n v="1915.5657764240809"/>
    <n v="645.53446702112319"/>
  </r>
  <r>
    <x v="33"/>
    <x v="1"/>
    <x v="1"/>
    <s v="Rug"/>
    <n v="17"/>
    <n v="156.93936241151189"/>
    <x v="94"/>
    <n v="1677.498357583142"/>
    <n v="990.47080341255969"/>
  </r>
  <r>
    <x v="33"/>
    <x v="1"/>
    <x v="1"/>
    <s v="Chair"/>
    <n v="9"/>
    <n v="96.975394937476707"/>
    <x v="95"/>
    <n v="612.77225931876171"/>
    <n v="260.00629511852873"/>
  </r>
  <r>
    <x v="33"/>
    <x v="2"/>
    <x v="2"/>
    <s v="Jacket"/>
    <n v="5"/>
    <n v="338.26016216023629"/>
    <x v="96"/>
    <n v="846.60423995955875"/>
    <n v="844.69657084162259"/>
  </r>
  <r>
    <x v="34"/>
    <x v="1"/>
    <x v="0"/>
    <s v="Headphones"/>
    <n v="6"/>
    <n v="484.52282100962663"/>
    <x v="97"/>
    <n v="2200.883421190988"/>
    <n v="706.25350486677144"/>
  </r>
  <r>
    <x v="34"/>
    <x v="3"/>
    <x v="1"/>
    <s v="Chair"/>
    <n v="9"/>
    <n v="304.66697118433171"/>
    <x v="98"/>
    <n v="1773.4401123282969"/>
    <n v="968.5626283306874"/>
  </r>
  <r>
    <x v="35"/>
    <x v="1"/>
    <x v="2"/>
    <s v="Jeans"/>
    <n v="13"/>
    <n v="299.56287593947832"/>
    <x v="99"/>
    <n v="2821.129010474699"/>
    <n v="1073.1883767385191"/>
  </r>
  <r>
    <x v="35"/>
    <x v="1"/>
    <x v="2"/>
    <s v="Jeans"/>
    <n v="13"/>
    <n v="208.79392178489061"/>
    <x v="100"/>
    <n v="1800.589874869416"/>
    <n v="913.73110833416217"/>
  </r>
  <r>
    <x v="35"/>
    <x v="3"/>
    <x v="0"/>
    <s v="Headphones"/>
    <n v="5"/>
    <n v="365.19675053339307"/>
    <x v="101"/>
    <n v="1221.578369482266"/>
    <n v="604.40538318469953"/>
  </r>
  <r>
    <x v="35"/>
    <x v="1"/>
    <x v="1"/>
    <s v="Lamp"/>
    <n v="10"/>
    <n v="329.99474541751238"/>
    <x v="102"/>
    <n v="2280.4969814004671"/>
    <n v="1019.450472774657"/>
  </r>
  <r>
    <x v="35"/>
    <x v="1"/>
    <x v="0"/>
    <s v="Smartphone"/>
    <n v="6"/>
    <n v="83.193722620764021"/>
    <x v="103"/>
    <n v="377.57189901240628"/>
    <n v="121.59043671217781"/>
  </r>
  <r>
    <x v="35"/>
    <x v="3"/>
    <x v="1"/>
    <s v="Rug"/>
    <n v="3"/>
    <n v="339.97620074209868"/>
    <x v="104"/>
    <n v="546.54771148713962"/>
    <n v="473.3808907391566"/>
  </r>
  <r>
    <x v="35"/>
    <x v="0"/>
    <x v="0"/>
    <s v="Headphones"/>
    <n v="6"/>
    <n v="275.9606716539692"/>
    <x v="105"/>
    <n v="1144.1801589762649"/>
    <n v="511.58387094755039"/>
  </r>
  <r>
    <x v="36"/>
    <x v="2"/>
    <x v="0"/>
    <s v="Laptop"/>
    <n v="12"/>
    <n v="186.56112099785599"/>
    <x v="106"/>
    <n v="1745.899357232875"/>
    <n v="492.83409474139722"/>
  </r>
  <r>
    <x v="37"/>
    <x v="3"/>
    <x v="1"/>
    <s v="Rug"/>
    <n v="3"/>
    <n v="127.7314744815971"/>
    <x v="107"/>
    <n v="217.32691028301869"/>
    <n v="165.86751316177259"/>
  </r>
  <r>
    <x v="37"/>
    <x v="0"/>
    <x v="1"/>
    <s v="Rug"/>
    <n v="17"/>
    <n v="390.07246041542498"/>
    <x v="108"/>
    <n v="4725.2274821369838"/>
    <n v="1906.0043449252421"/>
  </r>
  <r>
    <x v="37"/>
    <x v="0"/>
    <x v="1"/>
    <s v="Desk"/>
    <n v="10"/>
    <n v="171.96164475615259"/>
    <x v="109"/>
    <n v="1007.196340075071"/>
    <n v="712.42010748645441"/>
  </r>
  <r>
    <x v="38"/>
    <x v="2"/>
    <x v="1"/>
    <s v="Chair"/>
    <n v="12"/>
    <n v="138.60955232487029"/>
    <x v="110"/>
    <n v="911.26921401991501"/>
    <n v="752.04541387852862"/>
  </r>
  <r>
    <x v="38"/>
    <x v="2"/>
    <x v="1"/>
    <s v="Lamp"/>
    <n v="15"/>
    <n v="414.39100782165019"/>
    <x v="111"/>
    <n v="3968.5618385954622"/>
    <n v="2247.3032787292909"/>
  </r>
  <r>
    <x v="38"/>
    <x v="2"/>
    <x v="0"/>
    <s v="Laptop"/>
    <n v="14"/>
    <n v="481.54435142603182"/>
    <x v="112"/>
    <n v="4270.5184002163905"/>
    <n v="2471.102519748054"/>
  </r>
  <r>
    <x v="39"/>
    <x v="3"/>
    <x v="0"/>
    <s v="Headphones"/>
    <n v="18"/>
    <n v="402.80674174231319"/>
    <x v="113"/>
    <n v="5099.0287737839626"/>
    <n v="2151.4925775776751"/>
  </r>
  <r>
    <x v="39"/>
    <x v="3"/>
    <x v="2"/>
    <s v="T-Shirt"/>
    <n v="5"/>
    <n v="111.1113454266349"/>
    <x v="114"/>
    <n v="374.80910653720491"/>
    <n v="180.74762059596949"/>
  </r>
  <r>
    <x v="40"/>
    <x v="0"/>
    <x v="0"/>
    <s v="Laptop"/>
    <n v="4"/>
    <n v="344.72642517307833"/>
    <x v="115"/>
    <n v="778.67155948782533"/>
    <n v="600.23414120448797"/>
  </r>
  <r>
    <x v="40"/>
    <x v="0"/>
    <x v="2"/>
    <s v="T-Shirt"/>
    <n v="8"/>
    <n v="465.9894642616099"/>
    <x v="116"/>
    <n v="2297.129567401098"/>
    <n v="1430.7861466917809"/>
  </r>
  <r>
    <x v="40"/>
    <x v="3"/>
    <x v="1"/>
    <s v="Lamp"/>
    <n v="12"/>
    <n v="55.540264597927028"/>
    <x v="117"/>
    <n v="454.30479115501998"/>
    <n v="212.1783840201044"/>
  </r>
  <r>
    <x v="40"/>
    <x v="2"/>
    <x v="0"/>
    <s v="Laptop"/>
    <n v="7"/>
    <n v="36.294069721183448"/>
    <x v="118"/>
    <n v="180.1849056134308"/>
    <n v="73.873582434853347"/>
  </r>
  <r>
    <x v="41"/>
    <x v="3"/>
    <x v="0"/>
    <s v="Tablet"/>
    <n v="15"/>
    <n v="270.43042238538231"/>
    <x v="119"/>
    <n v="2445.2158417500041"/>
    <n v="1611.240494030731"/>
  </r>
  <r>
    <x v="42"/>
    <x v="2"/>
    <x v="1"/>
    <s v="Chair"/>
    <n v="1"/>
    <n v="212.1018924078426"/>
    <x v="120"/>
    <n v="155.89264155518839"/>
    <n v="56.209250852654151"/>
  </r>
  <r>
    <x v="42"/>
    <x v="0"/>
    <x v="1"/>
    <s v="Chair"/>
    <n v="7"/>
    <n v="488.74929119499399"/>
    <x v="121"/>
    <n v="2373.2519032374962"/>
    <n v="1047.9931351274629"/>
  </r>
  <r>
    <x v="42"/>
    <x v="2"/>
    <x v="0"/>
    <s v="Smartphone"/>
    <n v="4"/>
    <n v="66.336545693811587"/>
    <x v="122"/>
    <n v="151.92877257723529"/>
    <n v="113.417410198011"/>
  </r>
  <r>
    <x v="43"/>
    <x v="1"/>
    <x v="0"/>
    <s v="Smartphone"/>
    <n v="16"/>
    <n v="253.36335397034381"/>
    <x v="123"/>
    <n v="2159.4830971414049"/>
    <n v="1894.330566384097"/>
  </r>
  <r>
    <x v="43"/>
    <x v="0"/>
    <x v="0"/>
    <s v="Laptop"/>
    <n v="2"/>
    <n v="496.76240740302268"/>
    <x v="124"/>
    <n v="510.14855440821822"/>
    <n v="483.37626039782731"/>
  </r>
  <r>
    <x v="43"/>
    <x v="0"/>
    <x v="0"/>
    <s v="Headphones"/>
    <n v="11"/>
    <n v="416.82303676688878"/>
    <x v="125"/>
    <n v="2471.2473950670392"/>
    <n v="2113.8060093687382"/>
  </r>
  <r>
    <x v="43"/>
    <x v="3"/>
    <x v="0"/>
    <s v="Tablet"/>
    <n v="9"/>
    <n v="387.35182377218541"/>
    <x v="126"/>
    <n v="2715.099770095655"/>
    <n v="771.06664385401427"/>
  </r>
  <r>
    <x v="43"/>
    <x v="1"/>
    <x v="2"/>
    <s v="T-Shirt"/>
    <n v="17"/>
    <n v="414.79743165930898"/>
    <x v="127"/>
    <n v="3892.4796602717902"/>
    <n v="3159.0766779364631"/>
  </r>
  <r>
    <x v="44"/>
    <x v="0"/>
    <x v="1"/>
    <s v="Desk"/>
    <n v="11"/>
    <n v="144.75439003655981"/>
    <x v="128"/>
    <n v="961.04383423472166"/>
    <n v="631.25445616743571"/>
  </r>
  <r>
    <x v="44"/>
    <x v="1"/>
    <x v="2"/>
    <s v="Sneakers"/>
    <n v="3"/>
    <n v="439.06071056729758"/>
    <x v="129"/>
    <n v="725.3162710723833"/>
    <n v="591.86586062950971"/>
  </r>
  <r>
    <x v="44"/>
    <x v="0"/>
    <x v="0"/>
    <s v="Smartphone"/>
    <n v="15"/>
    <n v="221.4691121245387"/>
    <x v="130"/>
    <n v="2297.3803270734411"/>
    <n v="1024.6563547946389"/>
  </r>
  <r>
    <x v="45"/>
    <x v="0"/>
    <x v="0"/>
    <s v="Headphones"/>
    <n v="3"/>
    <n v="218.1253420476925"/>
    <x v="131"/>
    <n v="484.700444313719"/>
    <n v="169.67558182935849"/>
  </r>
  <r>
    <x v="45"/>
    <x v="1"/>
    <x v="1"/>
    <s v="Chair"/>
    <n v="7"/>
    <n v="99.446392365427428"/>
    <x v="132"/>
    <n v="355.13760983107352"/>
    <n v="340.98713672691849"/>
  </r>
  <r>
    <x v="46"/>
    <x v="0"/>
    <x v="1"/>
    <s v="Lamp"/>
    <n v="13"/>
    <n v="94.242627623953382"/>
    <x v="133"/>
    <n v="841.6806197309262"/>
    <n v="383.47353938046768"/>
  </r>
  <r>
    <x v="47"/>
    <x v="3"/>
    <x v="1"/>
    <s v="Lamp"/>
    <n v="14"/>
    <n v="238.87005236476969"/>
    <x v="134"/>
    <n v="2116.989305757023"/>
    <n v="1227.1914273497539"/>
  </r>
  <r>
    <x v="47"/>
    <x v="0"/>
    <x v="1"/>
    <s v="Desk"/>
    <n v="17"/>
    <n v="294.37167175181298"/>
    <x v="135"/>
    <n v="2779.6562697491331"/>
    <n v="2224.6621500316878"/>
  </r>
  <r>
    <x v="47"/>
    <x v="3"/>
    <x v="0"/>
    <s v="Smartphone"/>
    <n v="11"/>
    <n v="302.28494605061462"/>
    <x v="136"/>
    <n v="1977.867437785982"/>
    <n v="1347.266968770778"/>
  </r>
  <r>
    <x v="47"/>
    <x v="2"/>
    <x v="1"/>
    <s v="Desk"/>
    <n v="5"/>
    <n v="288.68272814642359"/>
    <x v="137"/>
    <n v="950.08356297270996"/>
    <n v="493.33007775940831"/>
  </r>
  <r>
    <x v="47"/>
    <x v="2"/>
    <x v="2"/>
    <s v="Sneakers"/>
    <n v="17"/>
    <n v="212.36626922015651"/>
    <x v="138"/>
    <n v="2411.2418076231288"/>
    <n v="1198.9847691195309"/>
  </r>
  <r>
    <x v="47"/>
    <x v="1"/>
    <x v="0"/>
    <s v="Smartphone"/>
    <n v="15"/>
    <n v="259.50613611860763"/>
    <x v="139"/>
    <n v="2317.9553077390929"/>
    <n v="1574.636734040022"/>
  </r>
  <r>
    <x v="48"/>
    <x v="0"/>
    <x v="2"/>
    <s v="Jacket"/>
    <n v="4"/>
    <n v="367.68263222179581"/>
    <x v="140"/>
    <n v="990.5606533486706"/>
    <n v="480.16987553851237"/>
  </r>
  <r>
    <x v="48"/>
    <x v="0"/>
    <x v="2"/>
    <s v="T-Shirt"/>
    <n v="19"/>
    <n v="297.76419611474881"/>
    <x v="141"/>
    <n v="3573.2024789716888"/>
    <n v="2084.317247208538"/>
  </r>
  <r>
    <x v="48"/>
    <x v="2"/>
    <x v="0"/>
    <s v="Headphones"/>
    <n v="15"/>
    <n v="43.35567855762239"/>
    <x v="142"/>
    <n v="438.52395549690988"/>
    <n v="211.81122286742601"/>
  </r>
  <r>
    <x v="49"/>
    <x v="1"/>
    <x v="0"/>
    <s v="Laptop"/>
    <n v="2"/>
    <n v="44.200051329060408"/>
    <x v="143"/>
    <n v="67.813070939696445"/>
    <n v="20.587031718424381"/>
  </r>
  <r>
    <x v="49"/>
    <x v="3"/>
    <x v="2"/>
    <s v="T-Shirt"/>
    <n v="13"/>
    <n v="309.67668610082183"/>
    <x v="144"/>
    <n v="2445.0445109084312"/>
    <n v="1580.7524084022521"/>
  </r>
  <r>
    <x v="49"/>
    <x v="2"/>
    <x v="2"/>
    <s v="Jeans"/>
    <n v="6"/>
    <n v="87.813463652242788"/>
    <x v="145"/>
    <n v="296.9472411242885"/>
    <n v="229.93354078916829"/>
  </r>
  <r>
    <x v="49"/>
    <x v="2"/>
    <x v="2"/>
    <s v="T-Shirt"/>
    <n v="13"/>
    <n v="362.13328458407892"/>
    <x v="146"/>
    <n v="2899.3211980644301"/>
    <n v="1808.4115015285961"/>
  </r>
  <r>
    <x v="49"/>
    <x v="3"/>
    <x v="1"/>
    <s v="Chair"/>
    <n v="18"/>
    <n v="342.74711014337822"/>
    <x v="147"/>
    <n v="3399.1300317437422"/>
    <n v="2770.317950837064"/>
  </r>
  <r>
    <x v="49"/>
    <x v="0"/>
    <x v="1"/>
    <s v="Chair"/>
    <n v="13"/>
    <n v="494.8087567104123"/>
    <x v="148"/>
    <n v="4650.7451143810413"/>
    <n v="1781.768722854318"/>
  </r>
  <r>
    <x v="49"/>
    <x v="2"/>
    <x v="2"/>
    <s v="T-Shirt"/>
    <n v="6"/>
    <n v="371.44859766034989"/>
    <x v="149"/>
    <n v="1281.986187041955"/>
    <n v="946.70539892014403"/>
  </r>
  <r>
    <x v="50"/>
    <x v="0"/>
    <x v="2"/>
    <s v="Sneakers"/>
    <n v="2"/>
    <n v="54.992880976593682"/>
    <x v="150"/>
    <n v="68.285978464873409"/>
    <n v="41.699783488313948"/>
  </r>
  <r>
    <x v="50"/>
    <x v="0"/>
    <x v="0"/>
    <s v="Smartphone"/>
    <n v="16"/>
    <n v="263.28244727383162"/>
    <x v="151"/>
    <n v="2307.5809497544578"/>
    <n v="1904.9382066268479"/>
  </r>
  <r>
    <x v="50"/>
    <x v="0"/>
    <x v="2"/>
    <s v="T-Shirt"/>
    <n v="10"/>
    <n v="93.881364695794417"/>
    <x v="152"/>
    <n v="744.58202491421559"/>
    <n v="194.23162204372861"/>
  </r>
  <r>
    <x v="50"/>
    <x v="3"/>
    <x v="0"/>
    <s v="Tablet"/>
    <n v="5"/>
    <n v="76.980365844373495"/>
    <x v="153"/>
    <n v="305.67766589268859"/>
    <n v="79.224163329178907"/>
  </r>
  <r>
    <x v="50"/>
    <x v="0"/>
    <x v="1"/>
    <s v="Rug"/>
    <n v="8"/>
    <n v="455.65328122714641"/>
    <x v="154"/>
    <n v="2603.4562865596722"/>
    <n v="1041.7699632574991"/>
  </r>
  <r>
    <x v="50"/>
    <x v="2"/>
    <x v="0"/>
    <s v="Headphones"/>
    <n v="12"/>
    <n v="484.49570633940152"/>
    <x v="155"/>
    <n v="2916.137867156735"/>
    <n v="2897.8106089160829"/>
  </r>
  <r>
    <x v="50"/>
    <x v="3"/>
    <x v="2"/>
    <s v="Sneakers"/>
    <n v="5"/>
    <n v="108.5486015041469"/>
    <x v="156"/>
    <n v="330.35172967025659"/>
    <n v="212.39127785047779"/>
  </r>
  <r>
    <x v="51"/>
    <x v="1"/>
    <x v="2"/>
    <s v="Jeans"/>
    <n v="1"/>
    <n v="32.185450716965534"/>
    <x v="157"/>
    <n v="17.600477876539468"/>
    <n v="14.58497284042606"/>
  </r>
  <r>
    <x v="52"/>
    <x v="0"/>
    <x v="0"/>
    <s v="Tablet"/>
    <n v="17"/>
    <n v="152.89758535616591"/>
    <x v="158"/>
    <n v="1335.548424703926"/>
    <n v="1263.710526350894"/>
  </r>
  <r>
    <x v="52"/>
    <x v="3"/>
    <x v="1"/>
    <s v="Lamp"/>
    <n v="14"/>
    <n v="329.94802080850582"/>
    <x v="159"/>
    <n v="3017.1752682016509"/>
    <n v="1602.0970231174299"/>
  </r>
  <r>
    <x v="53"/>
    <x v="2"/>
    <x v="2"/>
    <s v="Sneakers"/>
    <n v="19"/>
    <n v="414.47885436097238"/>
    <x v="160"/>
    <n v="5495.6627430314584"/>
    <n v="2379.435489827018"/>
  </r>
  <r>
    <x v="54"/>
    <x v="3"/>
    <x v="2"/>
    <s v="Sneakers"/>
    <n v="1"/>
    <n v="286.08198768336553"/>
    <x v="161"/>
    <n v="160.16345695622019"/>
    <n v="125.9185307271453"/>
  </r>
  <r>
    <x v="54"/>
    <x v="0"/>
    <x v="0"/>
    <s v="Headphones"/>
    <n v="1"/>
    <n v="415.41938442622143"/>
    <x v="162"/>
    <n v="326.73488714437673"/>
    <n v="88.684497281844756"/>
  </r>
  <r>
    <x v="54"/>
    <x v="1"/>
    <x v="2"/>
    <s v="Jacket"/>
    <n v="3"/>
    <n v="374.17736890953438"/>
    <x v="163"/>
    <n v="842.17228090053686"/>
    <n v="280.3598258280665"/>
  </r>
  <r>
    <x v="54"/>
    <x v="2"/>
    <x v="1"/>
    <s v="Desk"/>
    <n v="7"/>
    <n v="80.233422463592333"/>
    <x v="164"/>
    <n v="411.0213797643076"/>
    <n v="150.61257748083881"/>
  </r>
  <r>
    <x v="54"/>
    <x v="0"/>
    <x v="1"/>
    <s v="Lamp"/>
    <n v="4"/>
    <n v="283.22337737391388"/>
    <x v="165"/>
    <n v="865.27747858792566"/>
    <n v="267.61603090772991"/>
  </r>
  <r>
    <x v="54"/>
    <x v="2"/>
    <x v="0"/>
    <s v="Headphones"/>
    <n v="15"/>
    <n v="421.03050835625328"/>
    <x v="166"/>
    <n v="3185.5674546988198"/>
    <n v="3129.8901706449792"/>
  </r>
  <r>
    <x v="55"/>
    <x v="3"/>
    <x v="0"/>
    <s v="Smartphone"/>
    <n v="11"/>
    <n v="323.48685820137462"/>
    <x v="167"/>
    <n v="1793.156139358887"/>
    <n v="1765.1993008562331"/>
  </r>
  <r>
    <x v="56"/>
    <x v="3"/>
    <x v="0"/>
    <s v="Laptop"/>
    <n v="17"/>
    <n v="365.49989761024932"/>
    <x v="168"/>
    <n v="4722.7560086664307"/>
    <n v="1490.7422507078079"/>
  </r>
  <r>
    <x v="56"/>
    <x v="2"/>
    <x v="1"/>
    <s v="Lamp"/>
    <n v="10"/>
    <n v="376.3270642748044"/>
    <x v="169"/>
    <n v="2801.888647377777"/>
    <n v="961.3819953702673"/>
  </r>
  <r>
    <x v="57"/>
    <x v="0"/>
    <x v="1"/>
    <s v="Desk"/>
    <n v="1"/>
    <n v="248.22834331171219"/>
    <x v="170"/>
    <n v="187.3452300969353"/>
    <n v="60.883113214776898"/>
  </r>
  <r>
    <x v="57"/>
    <x v="2"/>
    <x v="1"/>
    <s v="Desk"/>
    <n v="3"/>
    <n v="49.232927887756787"/>
    <x v="171"/>
    <n v="75.219927899473959"/>
    <n v="72.478855763796417"/>
  </r>
  <r>
    <x v="58"/>
    <x v="2"/>
    <x v="1"/>
    <s v="Rug"/>
    <n v="13"/>
    <n v="88.900333778908575"/>
    <x v="172"/>
    <n v="903.69831302075636"/>
    <n v="252.0060261050551"/>
  </r>
  <r>
    <x v="58"/>
    <x v="3"/>
    <x v="0"/>
    <s v="Smartphone"/>
    <n v="7"/>
    <n v="88.5641431108793"/>
    <x v="173"/>
    <n v="438.68961087657982"/>
    <n v="181.25939089957541"/>
  </r>
  <r>
    <x v="58"/>
    <x v="3"/>
    <x v="2"/>
    <s v="Jacket"/>
    <n v="18"/>
    <n v="238.7117837311412"/>
    <x v="174"/>
    <n v="2769.7474360047231"/>
    <n v="1527.0646711558179"/>
  </r>
  <r>
    <x v="58"/>
    <x v="2"/>
    <x v="1"/>
    <s v="Lamp"/>
    <n v="5"/>
    <n v="492.30927102071757"/>
    <x v="175"/>
    <n v="1533.0515669312169"/>
    <n v="928.49478817237105"/>
  </r>
  <r>
    <x v="59"/>
    <x v="3"/>
    <x v="2"/>
    <s v="T-Shirt"/>
    <n v="19"/>
    <n v="441.95431050950322"/>
    <x v="176"/>
    <n v="4211.5273530823961"/>
    <n v="4185.6045465981642"/>
  </r>
  <r>
    <x v="59"/>
    <x v="0"/>
    <x v="1"/>
    <s v="Desk"/>
    <n v="6"/>
    <n v="142.90283125037811"/>
    <x v="177"/>
    <n v="436.62846723860599"/>
    <n v="420.78852026366218"/>
  </r>
  <r>
    <x v="59"/>
    <x v="3"/>
    <x v="1"/>
    <s v="Chair"/>
    <n v="11"/>
    <n v="193.02776246794591"/>
    <x v="178"/>
    <n v="1489.246581406873"/>
    <n v="634.05880574053208"/>
  </r>
  <r>
    <x v="59"/>
    <x v="0"/>
    <x v="0"/>
    <s v="Tablet"/>
    <n v="19"/>
    <n v="97.602821190465278"/>
    <x v="179"/>
    <n v="938.83260578359796"/>
    <n v="915.62099683524229"/>
  </r>
  <r>
    <x v="60"/>
    <x v="3"/>
    <x v="0"/>
    <s v="Headphones"/>
    <n v="7"/>
    <n v="323.49543374606708"/>
    <x v="180"/>
    <n v="1267.417419551191"/>
    <n v="997.05061667127939"/>
  </r>
  <r>
    <x v="60"/>
    <x v="2"/>
    <x v="1"/>
    <s v="Chair"/>
    <n v="8"/>
    <n v="353.94286056788007"/>
    <x v="181"/>
    <n v="1457.21128334228"/>
    <n v="1374.331601200761"/>
  </r>
  <r>
    <x v="60"/>
    <x v="0"/>
    <x v="0"/>
    <s v="Laptop"/>
    <n v="16"/>
    <n v="179.35918123412731"/>
    <x v="182"/>
    <n v="2005.4907157959899"/>
    <n v="864.25618395004631"/>
  </r>
  <r>
    <x v="61"/>
    <x v="3"/>
    <x v="1"/>
    <s v="Lamp"/>
    <n v="1"/>
    <n v="263.4727081704284"/>
    <x v="183"/>
    <n v="135.02234821333249"/>
    <n v="128.45035995709591"/>
  </r>
  <r>
    <x v="61"/>
    <x v="3"/>
    <x v="0"/>
    <s v="Laptop"/>
    <n v="10"/>
    <n v="145.985880858207"/>
    <x v="184"/>
    <n v="959.97034312309017"/>
    <n v="499.88846545897962"/>
  </r>
  <r>
    <x v="62"/>
    <x v="1"/>
    <x v="2"/>
    <s v="Jacket"/>
    <n v="12"/>
    <n v="308.45383257810511"/>
    <x v="185"/>
    <n v="2623.6735993594748"/>
    <n v="1077.772391577786"/>
  </r>
  <r>
    <x v="63"/>
    <x v="2"/>
    <x v="1"/>
    <s v="Rug"/>
    <n v="6"/>
    <n v="407.07373627176298"/>
    <x v="186"/>
    <n v="1557.721295888374"/>
    <n v="884.72112174220342"/>
  </r>
  <r>
    <x v="63"/>
    <x v="2"/>
    <x v="2"/>
    <s v="Sneakers"/>
    <n v="17"/>
    <n v="224.4788093448455"/>
    <x v="187"/>
    <n v="3015.9824404917049"/>
    <n v="800.15731837066824"/>
  </r>
  <r>
    <x v="64"/>
    <x v="1"/>
    <x v="0"/>
    <s v="Smartphone"/>
    <n v="3"/>
    <n v="449.42854283726462"/>
    <x v="188"/>
    <n v="674.32191301040461"/>
    <n v="673.96371550138906"/>
  </r>
  <r>
    <x v="64"/>
    <x v="0"/>
    <x v="0"/>
    <s v="Tablet"/>
    <n v="7"/>
    <n v="337.99229453197188"/>
    <x v="189"/>
    <n v="1429.2415123711601"/>
    <n v="936.70454935264343"/>
  </r>
  <r>
    <x v="64"/>
    <x v="2"/>
    <x v="1"/>
    <s v="Chair"/>
    <n v="6"/>
    <n v="233.8599865961076"/>
    <x v="190"/>
    <n v="789.63615803384027"/>
    <n v="613.52376154280546"/>
  </r>
  <r>
    <x v="64"/>
    <x v="2"/>
    <x v="0"/>
    <s v="Smartphone"/>
    <n v="18"/>
    <n v="101.54579514514749"/>
    <x v="191"/>
    <n v="983.52178204983738"/>
    <n v="844.30253056281754"/>
  </r>
  <r>
    <x v="65"/>
    <x v="0"/>
    <x v="1"/>
    <s v="Rug"/>
    <n v="16"/>
    <n v="103.6368327897822"/>
    <x v="192"/>
    <n v="1264.571141009392"/>
    <n v="393.61818362712319"/>
  </r>
  <r>
    <x v="65"/>
    <x v="2"/>
    <x v="0"/>
    <s v="Headphones"/>
    <n v="4"/>
    <n v="77.302885442334457"/>
    <x v="193"/>
    <n v="185.0176076928816"/>
    <n v="124.1939340764562"/>
  </r>
  <r>
    <x v="66"/>
    <x v="3"/>
    <x v="0"/>
    <s v="Laptop"/>
    <n v="6"/>
    <n v="304.30465810980593"/>
    <x v="194"/>
    <n v="1293.409456240855"/>
    <n v="532.41849241798081"/>
  </r>
  <r>
    <x v="66"/>
    <x v="2"/>
    <x v="2"/>
    <s v="Jeans"/>
    <n v="11"/>
    <n v="470.40341927409821"/>
    <x v="195"/>
    <n v="2868.552564240063"/>
    <n v="2305.885047775017"/>
  </r>
  <r>
    <x v="67"/>
    <x v="3"/>
    <x v="1"/>
    <s v="Chair"/>
    <n v="19"/>
    <n v="271.23544883238651"/>
    <x v="196"/>
    <n v="4001.435225124334"/>
    <n v="1152.0383026910099"/>
  </r>
  <r>
    <x v="68"/>
    <x v="3"/>
    <x v="1"/>
    <s v="Desk"/>
    <n v="11"/>
    <n v="465.98696960742211"/>
    <x v="197"/>
    <n v="3088.6955674834498"/>
    <n v="2037.161098198193"/>
  </r>
  <r>
    <x v="69"/>
    <x v="0"/>
    <x v="0"/>
    <s v="Smartphone"/>
    <n v="10"/>
    <n v="469.92958122361489"/>
    <x v="198"/>
    <n v="3344.9855559404768"/>
    <n v="1354.3102562956719"/>
  </r>
  <r>
    <x v="69"/>
    <x v="2"/>
    <x v="2"/>
    <s v="Jacket"/>
    <n v="1"/>
    <n v="80.875530824201022"/>
    <x v="199"/>
    <n v="49.942479002779777"/>
    <n v="30.933051821421241"/>
  </r>
  <r>
    <x v="69"/>
    <x v="1"/>
    <x v="1"/>
    <s v="Rug"/>
    <n v="13"/>
    <n v="397.64936161142111"/>
    <x v="200"/>
    <n v="3201.0963733460198"/>
    <n v="1968.3453276024541"/>
  </r>
  <r>
    <x v="69"/>
    <x v="0"/>
    <x v="2"/>
    <s v="Jeans"/>
    <n v="11"/>
    <n v="400.12909902260668"/>
    <x v="201"/>
    <n v="2731.9267328203082"/>
    <n v="1669.493356428366"/>
  </r>
  <r>
    <x v="70"/>
    <x v="3"/>
    <x v="0"/>
    <s v="Smartphone"/>
    <n v="10"/>
    <n v="207.48493163925539"/>
    <x v="202"/>
    <n v="1080.578409869785"/>
    <n v="994.27090652277002"/>
  </r>
  <r>
    <x v="70"/>
    <x v="1"/>
    <x v="1"/>
    <s v="Desk"/>
    <n v="6"/>
    <n v="318.72476701627812"/>
    <x v="203"/>
    <n v="1519.080520411311"/>
    <n v="393.26808168635762"/>
  </r>
  <r>
    <x v="70"/>
    <x v="3"/>
    <x v="1"/>
    <s v="Rug"/>
    <n v="17"/>
    <n v="55.570602835936199"/>
    <x v="204"/>
    <n v="578.76180108079438"/>
    <n v="365.93844713012089"/>
  </r>
  <r>
    <x v="71"/>
    <x v="1"/>
    <x v="2"/>
    <s v="Sneakers"/>
    <n v="12"/>
    <n v="46.143702736082027"/>
    <x v="205"/>
    <n v="307.17165893932747"/>
    <n v="246.55277389365691"/>
  </r>
  <r>
    <x v="71"/>
    <x v="0"/>
    <x v="1"/>
    <s v="Chair"/>
    <n v="7"/>
    <n v="27.79685274053778"/>
    <x v="206"/>
    <n v="139.83023073809281"/>
    <n v="54.747738445671636"/>
  </r>
  <r>
    <x v="71"/>
    <x v="0"/>
    <x v="2"/>
    <s v="Jeans"/>
    <n v="2"/>
    <n v="100.55100591009371"/>
    <x v="207"/>
    <n v="107.8126131078039"/>
    <n v="93.289398712383559"/>
  </r>
  <r>
    <x v="72"/>
    <x v="2"/>
    <x v="1"/>
    <s v="Chair"/>
    <n v="3"/>
    <n v="88.282515092871407"/>
    <x v="208"/>
    <n v="157.30592422216941"/>
    <n v="107.5416210564448"/>
  </r>
  <r>
    <x v="73"/>
    <x v="0"/>
    <x v="0"/>
    <s v="Laptop"/>
    <n v="4"/>
    <n v="279.12453387593291"/>
    <x v="209"/>
    <n v="612.51552552937073"/>
    <n v="503.98260997436068"/>
  </r>
  <r>
    <x v="73"/>
    <x v="2"/>
    <x v="0"/>
    <s v="Smartphone"/>
    <n v="12"/>
    <n v="23.065218424080118"/>
    <x v="210"/>
    <n v="162.22546060027111"/>
    <n v="114.5571604886903"/>
  </r>
  <r>
    <x v="73"/>
    <x v="0"/>
    <x v="0"/>
    <s v="Tablet"/>
    <n v="5"/>
    <n v="386.57228928815391"/>
    <x v="211"/>
    <n v="1269.9294224812029"/>
    <n v="662.93202395956632"/>
  </r>
  <r>
    <x v="73"/>
    <x v="0"/>
    <x v="2"/>
    <s v="Jeans"/>
    <n v="17"/>
    <n v="497.8306355380434"/>
    <x v="212"/>
    <n v="5364.820562893542"/>
    <n v="3098.300241253196"/>
  </r>
  <r>
    <x v="74"/>
    <x v="1"/>
    <x v="2"/>
    <s v="Jacket"/>
    <n v="15"/>
    <n v="221.52737488943251"/>
    <x v="213"/>
    <n v="2156.7971308051201"/>
    <n v="1166.1134925363669"/>
  </r>
  <r>
    <x v="75"/>
    <x v="1"/>
    <x v="1"/>
    <s v="Desk"/>
    <n v="5"/>
    <n v="438.86042503323029"/>
    <x v="214"/>
    <n v="1154.494292279157"/>
    <n v="1039.807832886994"/>
  </r>
  <r>
    <x v="75"/>
    <x v="3"/>
    <x v="2"/>
    <s v="Jeans"/>
    <n v="16"/>
    <n v="497.31932842825933"/>
    <x v="215"/>
    <n v="5423.9187660859097"/>
    <n v="2533.190488766239"/>
  </r>
  <r>
    <x v="76"/>
    <x v="1"/>
    <x v="0"/>
    <s v="Smartphone"/>
    <n v="17"/>
    <n v="345.87090803736339"/>
    <x v="216"/>
    <n v="4303.4061762314077"/>
    <n v="1576.399260403771"/>
  </r>
  <r>
    <x v="77"/>
    <x v="1"/>
    <x v="0"/>
    <s v="Tablet"/>
    <n v="16"/>
    <n v="124.5878622208371"/>
    <x v="217"/>
    <n v="1392.494367061902"/>
    <n v="600.91142847149172"/>
  </r>
  <r>
    <x v="78"/>
    <x v="0"/>
    <x v="1"/>
    <s v="Chair"/>
    <n v="1"/>
    <n v="239.95263218856019"/>
    <x v="218"/>
    <n v="176.2223293831521"/>
    <n v="63.730302805408122"/>
  </r>
  <r>
    <x v="78"/>
    <x v="2"/>
    <x v="1"/>
    <s v="Lamp"/>
    <n v="18"/>
    <n v="493.61263057143748"/>
    <x v="219"/>
    <n v="4770.2933742646883"/>
    <n v="4114.733976021188"/>
  </r>
  <r>
    <x v="78"/>
    <x v="3"/>
    <x v="2"/>
    <s v="Jeans"/>
    <n v="19"/>
    <n v="201.13432486239239"/>
    <x v="220"/>
    <n v="2384.8585845867942"/>
    <n v="1436.6935877986609"/>
  </r>
  <r>
    <x v="79"/>
    <x v="1"/>
    <x v="1"/>
    <s v="Chair"/>
    <n v="6"/>
    <n v="179.75157723799239"/>
    <x v="221"/>
    <n v="775.62597897836395"/>
    <n v="302.8834844495907"/>
  </r>
  <r>
    <x v="80"/>
    <x v="0"/>
    <x v="2"/>
    <s v="Sneakers"/>
    <n v="15"/>
    <n v="49.101884511904728"/>
    <x v="222"/>
    <n v="520.725427204933"/>
    <n v="215.80284047363801"/>
  </r>
  <r>
    <x v="80"/>
    <x v="3"/>
    <x v="1"/>
    <s v="Rug"/>
    <n v="12"/>
    <n v="87.254324367897226"/>
    <x v="223"/>
    <n v="796.32525750704303"/>
    <n v="250.72663490772379"/>
  </r>
  <r>
    <x v="81"/>
    <x v="2"/>
    <x v="2"/>
    <s v="T-Shirt"/>
    <n v="7"/>
    <n v="220.4801579921575"/>
    <x v="224"/>
    <n v="825.55550107742306"/>
    <n v="717.80560486767922"/>
  </r>
  <r>
    <x v="81"/>
    <x v="0"/>
    <x v="1"/>
    <s v="Lamp"/>
    <n v="10"/>
    <n v="211.5369524683687"/>
    <x v="225"/>
    <n v="1590.631979997341"/>
    <n v="524.73754468634593"/>
  </r>
  <r>
    <x v="81"/>
    <x v="1"/>
    <x v="2"/>
    <s v="Jacket"/>
    <n v="10"/>
    <n v="166.15540368993459"/>
    <x v="226"/>
    <n v="1320.742825184192"/>
    <n v="340.81121171515429"/>
  </r>
  <r>
    <x v="81"/>
    <x v="3"/>
    <x v="1"/>
    <s v="Chair"/>
    <n v="19"/>
    <n v="302.93791495265458"/>
    <x v="227"/>
    <n v="3936.9092264324431"/>
    <n v="1818.911157667995"/>
  </r>
  <r>
    <x v="82"/>
    <x v="2"/>
    <x v="1"/>
    <s v="Rug"/>
    <n v="7"/>
    <n v="76.165627931814171"/>
    <x v="228"/>
    <n v="394.49283358543892"/>
    <n v="138.66656193726041"/>
  </r>
  <r>
    <x v="83"/>
    <x v="0"/>
    <x v="1"/>
    <s v="Chair"/>
    <n v="2"/>
    <n v="229.27768667388119"/>
    <x v="229"/>
    <n v="310.99905901488961"/>
    <n v="147.5563143328728"/>
  </r>
  <r>
    <x v="83"/>
    <x v="3"/>
    <x v="0"/>
    <s v="Smartphone"/>
    <n v="4"/>
    <n v="455.33254824072031"/>
    <x v="230"/>
    <n v="982.99323967665714"/>
    <n v="838.33695328622389"/>
  </r>
  <r>
    <x v="83"/>
    <x v="3"/>
    <x v="1"/>
    <s v="Desk"/>
    <n v="13"/>
    <n v="47.884136998567897"/>
    <x v="231"/>
    <n v="332.07158809273233"/>
    <n v="290.42219288865027"/>
  </r>
  <r>
    <x v="83"/>
    <x v="3"/>
    <x v="2"/>
    <s v="Jeans"/>
    <n v="14"/>
    <n v="42.543664052026422"/>
    <x v="232"/>
    <n v="327.51772423093598"/>
    <n v="268.09357249743391"/>
  </r>
  <r>
    <x v="84"/>
    <x v="2"/>
    <x v="2"/>
    <s v="Jacket"/>
    <n v="15"/>
    <n v="144.1815882346117"/>
    <x v="233"/>
    <n v="1363.2102338690061"/>
    <n v="799.5135896501688"/>
  </r>
  <r>
    <x v="84"/>
    <x v="3"/>
    <x v="0"/>
    <s v="Headphones"/>
    <n v="9"/>
    <n v="107.72055967396921"/>
    <x v="234"/>
    <n v="577.53534624725"/>
    <n v="391.94969081847307"/>
  </r>
  <r>
    <x v="85"/>
    <x v="2"/>
    <x v="2"/>
    <s v="Jeans"/>
    <n v="4"/>
    <n v="267.98124409005209"/>
    <x v="235"/>
    <n v="627.48356560231969"/>
    <n v="444.44141075788889"/>
  </r>
  <r>
    <x v="85"/>
    <x v="3"/>
    <x v="1"/>
    <s v="Lamp"/>
    <n v="3"/>
    <n v="208.37992939015041"/>
    <x v="236"/>
    <n v="454.02620778399029"/>
    <n v="171.11358038646091"/>
  </r>
  <r>
    <x v="86"/>
    <x v="2"/>
    <x v="1"/>
    <s v="Chair"/>
    <n v="2"/>
    <n v="45.356809455066553"/>
    <x v="237"/>
    <n v="65.116544809244544"/>
    <n v="25.597074100888559"/>
  </r>
  <r>
    <x v="86"/>
    <x v="2"/>
    <x v="0"/>
    <s v="Laptop"/>
    <n v="8"/>
    <n v="475.09199368229218"/>
    <x v="238"/>
    <n v="2408.046846324376"/>
    <n v="1392.6891031339619"/>
  </r>
  <r>
    <x v="86"/>
    <x v="0"/>
    <x v="2"/>
    <s v="T-Shirt"/>
    <n v="16"/>
    <n v="323.7452531175233"/>
    <x v="239"/>
    <n v="3784.846254332972"/>
    <n v="1395.0777955474009"/>
  </r>
  <r>
    <x v="86"/>
    <x v="1"/>
    <x v="2"/>
    <s v="Sneakers"/>
    <n v="9"/>
    <n v="64.192153319588215"/>
    <x v="240"/>
    <n v="392.69038729393912"/>
    <n v="185.03899258235481"/>
  </r>
  <r>
    <x v="86"/>
    <x v="1"/>
    <x v="2"/>
    <s v="Jacket"/>
    <n v="1"/>
    <n v="173.61311194994809"/>
    <x v="241"/>
    <n v="111.6225331820242"/>
    <n v="61.990578767923907"/>
  </r>
  <r>
    <x v="87"/>
    <x v="1"/>
    <x v="2"/>
    <s v="T-Shirt"/>
    <n v="15"/>
    <n v="132.9130807049527"/>
    <x v="242"/>
    <n v="1516.759991188756"/>
    <n v="476.93621938553503"/>
  </r>
  <r>
    <x v="87"/>
    <x v="3"/>
    <x v="1"/>
    <s v="Lamp"/>
    <n v="5"/>
    <n v="69.207662751907733"/>
    <x v="243"/>
    <n v="226.36315657334569"/>
    <n v="119.675157186193"/>
  </r>
  <r>
    <x v="87"/>
    <x v="1"/>
    <x v="1"/>
    <s v="Rug"/>
    <n v="5"/>
    <n v="23.82291427781654"/>
    <x v="244"/>
    <n v="92.59589384481518"/>
    <n v="26.518677544267518"/>
  </r>
  <r>
    <x v="87"/>
    <x v="3"/>
    <x v="2"/>
    <s v="Sneakers"/>
    <n v="4"/>
    <n v="439.24315427919709"/>
    <x v="245"/>
    <n v="1353.238861934544"/>
    <n v="403.73375518224469"/>
  </r>
  <r>
    <x v="87"/>
    <x v="0"/>
    <x v="2"/>
    <s v="Jacket"/>
    <n v="15"/>
    <n v="289.42090061523328"/>
    <x v="246"/>
    <n v="3182.5231746937311"/>
    <n v="1158.790334534769"/>
  </r>
  <r>
    <x v="88"/>
    <x v="3"/>
    <x v="0"/>
    <s v="Smartphone"/>
    <n v="18"/>
    <n v="51.016006325161349"/>
    <x v="247"/>
    <n v="470.88892772955768"/>
    <n v="447.39918612334662"/>
  </r>
  <r>
    <x v="88"/>
    <x v="0"/>
    <x v="2"/>
    <s v="T-Shirt"/>
    <n v="5"/>
    <n v="406.97402288181962"/>
    <x v="248"/>
    <n v="1532.5038181794921"/>
    <n v="502.3662962296055"/>
  </r>
  <r>
    <x v="89"/>
    <x v="1"/>
    <x v="0"/>
    <s v="Headphones"/>
    <n v="3"/>
    <n v="196.52448842109899"/>
    <x v="249"/>
    <n v="368.03470661178193"/>
    <n v="221.5387586515152"/>
  </r>
  <r>
    <x v="89"/>
    <x v="2"/>
    <x v="1"/>
    <s v="Chair"/>
    <n v="12"/>
    <n v="459.57835493798098"/>
    <x v="250"/>
    <n v="3352.74300908851"/>
    <n v="2162.1972501672631"/>
  </r>
  <r>
    <x v="89"/>
    <x v="1"/>
    <x v="2"/>
    <s v="Jacket"/>
    <n v="18"/>
    <n v="141.72037615825721"/>
    <x v="251"/>
    <n v="1635.8967706216829"/>
    <n v="915.07000022694683"/>
  </r>
  <r>
    <x v="90"/>
    <x v="1"/>
    <x v="2"/>
    <s v="Jeans"/>
    <n v="9"/>
    <n v="43.108561269609652"/>
    <x v="252"/>
    <n v="299.07928710793919"/>
    <n v="88.897764318547672"/>
  </r>
  <r>
    <x v="90"/>
    <x v="0"/>
    <x v="2"/>
    <s v="T-Shirt"/>
    <n v="7"/>
    <n v="61.483813166022323"/>
    <x v="253"/>
    <n v="245.76599077320651"/>
    <n v="184.6207013889497"/>
  </r>
  <r>
    <x v="90"/>
    <x v="3"/>
    <x v="0"/>
    <s v="Tablet"/>
    <n v="4"/>
    <n v="344.68465392242831"/>
    <x v="254"/>
    <n v="743.84055656116368"/>
    <n v="634.89805912854956"/>
  </r>
  <r>
    <x v="90"/>
    <x v="3"/>
    <x v="2"/>
    <s v="Jeans"/>
    <n v="15"/>
    <n v="64.098026100821457"/>
    <x v="255"/>
    <n v="759.1182970630698"/>
    <n v="202.35209444925201"/>
  </r>
  <r>
    <x v="90"/>
    <x v="3"/>
    <x v="2"/>
    <s v="Jeans"/>
    <n v="16"/>
    <n v="267.88370634493327"/>
    <x v="256"/>
    <n v="3154.4129991663799"/>
    <n v="1131.7263023525529"/>
  </r>
  <r>
    <x v="90"/>
    <x v="2"/>
    <x v="2"/>
    <s v="Jacket"/>
    <n v="19"/>
    <n v="259.16272748645781"/>
    <x v="257"/>
    <n v="2575.8785237577849"/>
    <n v="2348.2132984849118"/>
  </r>
  <r>
    <x v="90"/>
    <x v="2"/>
    <x v="0"/>
    <s v="Smartphone"/>
    <n v="8"/>
    <n v="390.04248542914502"/>
    <x v="258"/>
    <n v="2350.973181581141"/>
    <n v="769.36670185201865"/>
  </r>
  <r>
    <x v="90"/>
    <x v="0"/>
    <x v="1"/>
    <s v="Chair"/>
    <n v="11"/>
    <n v="489.99274644829552"/>
    <x v="259"/>
    <n v="3784.5414744747682"/>
    <n v="1605.3787364564821"/>
  </r>
  <r>
    <x v="90"/>
    <x v="2"/>
    <x v="0"/>
    <s v="Laptop"/>
    <n v="17"/>
    <n v="143.95088943975679"/>
    <x v="260"/>
    <n v="1668.045321187501"/>
    <n v="779.11979928836467"/>
  </r>
  <r>
    <x v="91"/>
    <x v="3"/>
    <x v="1"/>
    <s v="Rug"/>
    <n v="19"/>
    <n v="155.59811166696909"/>
    <x v="261"/>
    <n v="1791.305714097065"/>
    <n v="1165.058407575347"/>
  </r>
  <r>
    <x v="91"/>
    <x v="0"/>
    <x v="2"/>
    <s v="Jacket"/>
    <n v="4"/>
    <n v="376.11023694018331"/>
    <x v="262"/>
    <n v="1135.1422383073291"/>
    <n v="369.29870945340389"/>
  </r>
  <r>
    <x v="91"/>
    <x v="2"/>
    <x v="1"/>
    <s v="Desk"/>
    <n v="1"/>
    <n v="276.06132414863441"/>
    <x v="263"/>
    <n v="212.06141311142429"/>
    <n v="63.99991103721004"/>
  </r>
  <r>
    <x v="91"/>
    <x v="1"/>
    <x v="1"/>
    <s v="Desk"/>
    <n v="14"/>
    <n v="206.15652316012699"/>
    <x v="264"/>
    <n v="2138.8446885536418"/>
    <n v="747.34663568813585"/>
  </r>
  <r>
    <x v="92"/>
    <x v="1"/>
    <x v="0"/>
    <s v="Laptop"/>
    <n v="1"/>
    <n v="226.65930056345121"/>
    <x v="265"/>
    <n v="173.03065587936649"/>
    <n v="53.628644684084719"/>
  </r>
  <r>
    <x v="92"/>
    <x v="0"/>
    <x v="0"/>
    <s v="Headphones"/>
    <n v="6"/>
    <n v="304.54975599364292"/>
    <x v="266"/>
    <n v="1286.4904925708031"/>
    <n v="540.8080433910543"/>
  </r>
  <r>
    <x v="92"/>
    <x v="3"/>
    <x v="1"/>
    <s v="Chair"/>
    <n v="1"/>
    <n v="456.5832670458264"/>
    <x v="267"/>
    <n v="306.22429953105262"/>
    <n v="150.35896751477381"/>
  </r>
  <r>
    <x v="92"/>
    <x v="1"/>
    <x v="1"/>
    <s v="Chair"/>
    <n v="11"/>
    <n v="353.5913053407404"/>
    <x v="268"/>
    <n v="2948.387123251367"/>
    <n v="941.11723549677799"/>
  </r>
  <r>
    <x v="92"/>
    <x v="1"/>
    <x v="1"/>
    <s v="Rug"/>
    <n v="2"/>
    <n v="154.88215947618249"/>
    <x v="269"/>
    <n v="229.54924490638371"/>
    <n v="80.215074045981311"/>
  </r>
  <r>
    <x v="93"/>
    <x v="2"/>
    <x v="2"/>
    <s v="Jacket"/>
    <n v="4"/>
    <n v="88.580461442917624"/>
    <x v="270"/>
    <n v="259.57754662267467"/>
    <n v="94.744299148995765"/>
  </r>
  <r>
    <x v="93"/>
    <x v="2"/>
    <x v="0"/>
    <s v="Headphones"/>
    <n v="11"/>
    <n v="355.13524672471988"/>
    <x v="271"/>
    <n v="2205.1144938034631"/>
    <n v="1701.3732201684561"/>
  </r>
  <r>
    <x v="93"/>
    <x v="2"/>
    <x v="2"/>
    <s v="Sneakers"/>
    <n v="13"/>
    <n v="302.38720438162721"/>
    <x v="272"/>
    <n v="2770.9644719986341"/>
    <n v="1160.06918496252"/>
  </r>
  <r>
    <x v="93"/>
    <x v="1"/>
    <x v="1"/>
    <s v="Lamp"/>
    <n v="6"/>
    <n v="181.5700535330819"/>
    <x v="273"/>
    <n v="588.64038475664029"/>
    <n v="500.77993644185108"/>
  </r>
  <r>
    <x v="94"/>
    <x v="1"/>
    <x v="0"/>
    <s v="Smartphone"/>
    <n v="6"/>
    <n v="398.71287676198079"/>
    <x v="274"/>
    <n v="1516.526407614843"/>
    <n v="875.75085295704139"/>
  </r>
  <r>
    <x v="94"/>
    <x v="3"/>
    <x v="2"/>
    <s v="T-Shirt"/>
    <n v="14"/>
    <n v="312.90807174926778"/>
    <x v="275"/>
    <n v="2368.2407187782651"/>
    <n v="2012.472285711485"/>
  </r>
  <r>
    <x v="95"/>
    <x v="3"/>
    <x v="0"/>
    <s v="Tablet"/>
    <n v="15"/>
    <n v="374.58711234875187"/>
    <x v="276"/>
    <n v="2832.5734258469852"/>
    <n v="2786.233259384293"/>
  </r>
  <r>
    <x v="95"/>
    <x v="1"/>
    <x v="0"/>
    <s v="Tablet"/>
    <n v="10"/>
    <n v="399.90249962696907"/>
    <x v="277"/>
    <n v="2722.300071879291"/>
    <n v="1276.7249243904"/>
  </r>
  <r>
    <x v="96"/>
    <x v="0"/>
    <x v="1"/>
    <s v="Lamp"/>
    <n v="12"/>
    <n v="407.56652087204537"/>
    <x v="278"/>
    <n v="3857.0284426890348"/>
    <n v="1033.769807775509"/>
  </r>
  <r>
    <x v="96"/>
    <x v="2"/>
    <x v="1"/>
    <s v="Rug"/>
    <n v="9"/>
    <n v="248.46451088559479"/>
    <x v="279"/>
    <n v="1192.540035171603"/>
    <n v="1043.640562798751"/>
  </r>
  <r>
    <x v="96"/>
    <x v="3"/>
    <x v="1"/>
    <s v="Desk"/>
    <n v="16"/>
    <n v="435.82036927144702"/>
    <x v="280"/>
    <n v="3830.955381673677"/>
    <n v="3142.1705266694748"/>
  </r>
  <r>
    <x v="97"/>
    <x v="1"/>
    <x v="2"/>
    <s v="Sneakers"/>
    <n v="7"/>
    <n v="380.87607005920688"/>
    <x v="281"/>
    <n v="1982.4931161985451"/>
    <n v="683.6393742159039"/>
  </r>
  <r>
    <x v="97"/>
    <x v="0"/>
    <x v="2"/>
    <s v="Jacket"/>
    <n v="3"/>
    <n v="187.45676794063769"/>
    <x v="282"/>
    <n v="438.0070280895485"/>
    <n v="124.3632757323647"/>
  </r>
  <r>
    <x v="98"/>
    <x v="3"/>
    <x v="2"/>
    <s v="Sneakers"/>
    <n v="15"/>
    <n v="293.89267838663818"/>
    <x v="283"/>
    <n v="2244.382492531478"/>
    <n v="2164.0076832680952"/>
  </r>
  <r>
    <x v="98"/>
    <x v="2"/>
    <x v="2"/>
    <s v="Sneakers"/>
    <n v="8"/>
    <n v="286.23552705684591"/>
    <x v="284"/>
    <n v="1582.6013839112391"/>
    <n v="707.28283254352755"/>
  </r>
  <r>
    <x v="99"/>
    <x v="1"/>
    <x v="2"/>
    <s v="T-Shirt"/>
    <n v="1"/>
    <n v="273.78772116724917"/>
    <x v="285"/>
    <n v="204.73169867094509"/>
    <n v="69.056022496304053"/>
  </r>
  <r>
    <x v="99"/>
    <x v="2"/>
    <x v="2"/>
    <s v="Jacket"/>
    <n v="4"/>
    <n v="268.30087143308151"/>
    <x v="286"/>
    <n v="669.60623263293746"/>
    <n v="403.59725309938858"/>
  </r>
  <r>
    <x v="100"/>
    <x v="0"/>
    <x v="1"/>
    <s v="Lamp"/>
    <n v="6"/>
    <n v="117.03171162813"/>
    <x v="287"/>
    <n v="466.00653768888952"/>
    <n v="236.18373207989021"/>
  </r>
  <r>
    <x v="100"/>
    <x v="2"/>
    <x v="1"/>
    <s v="Lamp"/>
    <n v="11"/>
    <n v="425.00242111390088"/>
    <x v="288"/>
    <n v="2793.2201313095811"/>
    <n v="1881.8065009433301"/>
  </r>
  <r>
    <x v="100"/>
    <x v="0"/>
    <x v="2"/>
    <s v="Sneakers"/>
    <n v="9"/>
    <n v="184.56270310661631"/>
    <x v="289"/>
    <n v="886.08863036248056"/>
    <n v="774.97569759706641"/>
  </r>
  <r>
    <x v="100"/>
    <x v="2"/>
    <x v="0"/>
    <s v="Headphones"/>
    <n v="18"/>
    <n v="66.736109019786127"/>
    <x v="290"/>
    <n v="855.18378155130904"/>
    <n v="346.06618080484122"/>
  </r>
  <r>
    <x v="100"/>
    <x v="3"/>
    <x v="2"/>
    <s v="T-Shirt"/>
    <n v="17"/>
    <n v="113.8198401768319"/>
    <x v="291"/>
    <n v="1063.9616585522961"/>
    <n v="870.97562445384733"/>
  </r>
  <r>
    <x v="101"/>
    <x v="0"/>
    <x v="1"/>
    <s v="Rug"/>
    <n v="18"/>
    <n v="455.08997760531719"/>
    <x v="292"/>
    <n v="4438.0033316950276"/>
    <n v="3753.6162652006819"/>
  </r>
  <r>
    <x v="101"/>
    <x v="2"/>
    <x v="2"/>
    <s v="Jacket"/>
    <n v="9"/>
    <n v="140.4219679475361"/>
    <x v="293"/>
    <n v="677.56517755809455"/>
    <n v="586.23253396973041"/>
  </r>
  <r>
    <x v="101"/>
    <x v="1"/>
    <x v="2"/>
    <s v="Jeans"/>
    <n v="19"/>
    <n v="112.0333843473279"/>
    <x v="294"/>
    <n v="1419.0523209705109"/>
    <n v="709.58198162871918"/>
  </r>
  <r>
    <x v="101"/>
    <x v="1"/>
    <x v="0"/>
    <s v="Headphones"/>
    <n v="8"/>
    <n v="113.0978562885319"/>
    <x v="295"/>
    <n v="691.20428552374983"/>
    <n v="213.5785647845056"/>
  </r>
  <r>
    <x v="102"/>
    <x v="0"/>
    <x v="0"/>
    <s v="Laptop"/>
    <n v="3"/>
    <n v="111.3559341531525"/>
    <x v="296"/>
    <n v="172.27932119488801"/>
    <n v="161.78848126456961"/>
  </r>
  <r>
    <x v="102"/>
    <x v="1"/>
    <x v="1"/>
    <s v="Chair"/>
    <n v="4"/>
    <n v="131.87494970760079"/>
    <x v="297"/>
    <n v="373.76327398776971"/>
    <n v="153.73652484263329"/>
  </r>
  <r>
    <x v="102"/>
    <x v="0"/>
    <x v="0"/>
    <s v="Smartphone"/>
    <n v="2"/>
    <n v="341.40925574430167"/>
    <x v="298"/>
    <n v="355.73443421925879"/>
    <n v="327.08407726934462"/>
  </r>
  <r>
    <x v="102"/>
    <x v="2"/>
    <x v="2"/>
    <s v="Jacket"/>
    <n v="7"/>
    <n v="258.30135313054387"/>
    <x v="299"/>
    <n v="1141.016903920116"/>
    <n v="667.09256799369132"/>
  </r>
  <r>
    <x v="102"/>
    <x v="1"/>
    <x v="0"/>
    <s v="Tablet"/>
    <n v="16"/>
    <n v="216.54936944249789"/>
    <x v="300"/>
    <n v="2171.7536482255191"/>
    <n v="1293.0362628544469"/>
  </r>
  <r>
    <x v="102"/>
    <x v="2"/>
    <x v="1"/>
    <s v="Lamp"/>
    <n v="2"/>
    <n v="468.98935504054339"/>
    <x v="301"/>
    <n v="680.43507727140206"/>
    <n v="257.54363280968471"/>
  </r>
  <r>
    <x v="102"/>
    <x v="3"/>
    <x v="0"/>
    <s v="Laptop"/>
    <n v="2"/>
    <n v="151.7793219200602"/>
    <x v="302"/>
    <n v="206.1509476405945"/>
    <n v="97.407696199525816"/>
  </r>
  <r>
    <x v="103"/>
    <x v="1"/>
    <x v="2"/>
    <s v="Jeans"/>
    <n v="16"/>
    <n v="179.8567384665912"/>
    <x v="303"/>
    <n v="2202.854519550508"/>
    <n v="674.8532959149511"/>
  </r>
  <r>
    <x v="103"/>
    <x v="1"/>
    <x v="2"/>
    <s v="Jacket"/>
    <n v="9"/>
    <n v="330.29604325981143"/>
    <x v="304"/>
    <n v="2278.2848255585391"/>
    <n v="694.37956377976343"/>
  </r>
  <r>
    <x v="104"/>
    <x v="3"/>
    <x v="0"/>
    <s v="Laptop"/>
    <n v="18"/>
    <n v="362.74530722150092"/>
    <x v="305"/>
    <n v="3443.7276620424959"/>
    <n v="3085.687867944519"/>
  </r>
  <r>
    <x v="105"/>
    <x v="0"/>
    <x v="2"/>
    <s v="Jacket"/>
    <n v="9"/>
    <n v="263.00770855769741"/>
    <x v="306"/>
    <n v="1633.8251588642529"/>
    <n v="733.24421815502274"/>
  </r>
  <r>
    <x v="105"/>
    <x v="1"/>
    <x v="2"/>
    <s v="Jeans"/>
    <n v="19"/>
    <n v="200.9187990734585"/>
    <x v="307"/>
    <n v="2437.5221648995671"/>
    <n v="1379.935017496146"/>
  </r>
  <r>
    <x v="105"/>
    <x v="3"/>
    <x v="0"/>
    <s v="Laptop"/>
    <n v="12"/>
    <n v="91.516090865693457"/>
    <x v="308"/>
    <n v="722.59692981261037"/>
    <n v="375.59616057571111"/>
  </r>
  <r>
    <x v="106"/>
    <x v="0"/>
    <x v="1"/>
    <s v="Rug"/>
    <n v="1"/>
    <n v="391.22290293547991"/>
    <x v="309"/>
    <n v="302.99813201454259"/>
    <n v="88.22477092093726"/>
  </r>
  <r>
    <x v="106"/>
    <x v="2"/>
    <x v="0"/>
    <s v="Tablet"/>
    <n v="4"/>
    <n v="39.995272823687557"/>
    <x v="310"/>
    <n v="99.075373767530124"/>
    <n v="60.905717527220133"/>
  </r>
  <r>
    <x v="107"/>
    <x v="1"/>
    <x v="2"/>
    <s v="Jeans"/>
    <n v="16"/>
    <n v="155.48598579820779"/>
    <x v="311"/>
    <n v="1466.3515009342741"/>
    <n v="1021.42427183705"/>
  </r>
  <r>
    <x v="107"/>
    <x v="1"/>
    <x v="1"/>
    <s v="Rug"/>
    <n v="3"/>
    <n v="164.46383342317839"/>
    <x v="312"/>
    <n v="273.93758799435352"/>
    <n v="219.45391227518181"/>
  </r>
  <r>
    <x v="107"/>
    <x v="3"/>
    <x v="2"/>
    <s v="Sneakers"/>
    <n v="10"/>
    <n v="214.03598821137879"/>
    <x v="313"/>
    <n v="1707.9634346783239"/>
    <n v="432.39644743546359"/>
  </r>
  <r>
    <x v="107"/>
    <x v="3"/>
    <x v="2"/>
    <s v="Jacket"/>
    <n v="13"/>
    <n v="152.59391598807349"/>
    <x v="314"/>
    <n v="1576.0583207569571"/>
    <n v="407.66258708799887"/>
  </r>
  <r>
    <x v="108"/>
    <x v="1"/>
    <x v="0"/>
    <s v="Smartphone"/>
    <n v="16"/>
    <n v="101.02880277659079"/>
    <x v="315"/>
    <n v="1222.339991920164"/>
    <n v="394.12085250528912"/>
  </r>
  <r>
    <x v="108"/>
    <x v="1"/>
    <x v="0"/>
    <s v="Tablet"/>
    <n v="17"/>
    <n v="128.5179540850701"/>
    <x v="316"/>
    <n v="1628.098483324469"/>
    <n v="556.70673612172209"/>
  </r>
  <r>
    <x v="109"/>
    <x v="2"/>
    <x v="1"/>
    <s v="Lamp"/>
    <n v="11"/>
    <n v="31.612046667850521"/>
    <x v="317"/>
    <n v="260.62868767521098"/>
    <n v="87.103825671144705"/>
  </r>
  <r>
    <x v="109"/>
    <x v="0"/>
    <x v="0"/>
    <s v="Tablet"/>
    <n v="13"/>
    <n v="37.250563962345602"/>
    <x v="318"/>
    <n v="299.47456720977101"/>
    <n v="184.78276430072191"/>
  </r>
  <r>
    <x v="110"/>
    <x v="3"/>
    <x v="1"/>
    <s v="Lamp"/>
    <n v="8"/>
    <n v="269.15925686538469"/>
    <x v="319"/>
    <n v="1386.1799988683661"/>
    <n v="767.09405605471125"/>
  </r>
  <r>
    <x v="110"/>
    <x v="0"/>
    <x v="2"/>
    <s v="Sneakers"/>
    <n v="16"/>
    <n v="408.23663527600831"/>
    <x v="320"/>
    <n v="4981.4444783358476"/>
    <n v="1550.3416860802849"/>
  </r>
  <r>
    <x v="111"/>
    <x v="1"/>
    <x v="0"/>
    <s v="Headphones"/>
    <n v="14"/>
    <n v="340.08674782671591"/>
    <x v="321"/>
    <n v="2842.0079765887558"/>
    <n v="1919.2064929852661"/>
  </r>
  <r>
    <x v="111"/>
    <x v="1"/>
    <x v="0"/>
    <s v="Headphones"/>
    <n v="11"/>
    <n v="418.28629773806949"/>
    <x v="322"/>
    <n v="3137.2658859172061"/>
    <n v="1463.8833892015591"/>
  </r>
  <r>
    <x v="111"/>
    <x v="1"/>
    <x v="0"/>
    <s v="Smartphone"/>
    <n v="3"/>
    <n v="28.043026156343561"/>
    <x v="323"/>
    <n v="59.206658840766003"/>
    <n v="24.922419628264681"/>
  </r>
  <r>
    <x v="111"/>
    <x v="0"/>
    <x v="1"/>
    <s v="Rug"/>
    <n v="14"/>
    <n v="451.84037374024308"/>
    <x v="324"/>
    <n v="4347.2585710766352"/>
    <n v="1978.5066612867679"/>
  </r>
  <r>
    <x v="111"/>
    <x v="0"/>
    <x v="0"/>
    <s v="Headphones"/>
    <n v="13"/>
    <n v="141.73413001265999"/>
    <x v="325"/>
    <n v="1276.193577880882"/>
    <n v="566.35011228369694"/>
  </r>
  <r>
    <x v="111"/>
    <x v="0"/>
    <x v="2"/>
    <s v="Jeans"/>
    <n v="3"/>
    <n v="326.735436279162"/>
    <x v="326"/>
    <n v="770.50149000234853"/>
    <n v="209.70481883513739"/>
  </r>
  <r>
    <x v="112"/>
    <x v="1"/>
    <x v="0"/>
    <s v="Tablet"/>
    <n v="2"/>
    <n v="240.7042034092737"/>
    <x v="327"/>
    <n v="249.10436544791699"/>
    <n v="232.30404137063039"/>
  </r>
  <r>
    <x v="113"/>
    <x v="1"/>
    <x v="0"/>
    <s v="Laptop"/>
    <n v="4"/>
    <n v="435.03698822740051"/>
    <x v="328"/>
    <n v="997.18028294429644"/>
    <n v="742.96766996530539"/>
  </r>
  <r>
    <x v="113"/>
    <x v="3"/>
    <x v="1"/>
    <s v="Desk"/>
    <n v="12"/>
    <n v="499.74379914350271"/>
    <x v="329"/>
    <n v="3187.0206449589732"/>
    <n v="2809.90494476306"/>
  </r>
  <r>
    <x v="114"/>
    <x v="2"/>
    <x v="1"/>
    <s v="Desk"/>
    <n v="10"/>
    <n v="84.528862115898491"/>
    <x v="330"/>
    <n v="498.56701580222688"/>
    <n v="346.72160535675812"/>
  </r>
  <r>
    <x v="115"/>
    <x v="3"/>
    <x v="1"/>
    <s v="Chair"/>
    <n v="18"/>
    <n v="45.68694219826078"/>
    <x v="331"/>
    <n v="504.07607425261762"/>
    <n v="318.28888531607652"/>
  </r>
  <r>
    <x v="115"/>
    <x v="1"/>
    <x v="1"/>
    <s v="Chair"/>
    <n v="13"/>
    <n v="478.71174428791488"/>
    <x v="332"/>
    <n v="4892.0353413769844"/>
    <n v="1331.2173343659099"/>
  </r>
  <r>
    <x v="115"/>
    <x v="3"/>
    <x v="1"/>
    <s v="Chair"/>
    <n v="12"/>
    <n v="317.47259428788283"/>
    <x v="333"/>
    <n v="2928.9610112329169"/>
    <n v="880.71012022167679"/>
  </r>
  <r>
    <x v="115"/>
    <x v="2"/>
    <x v="1"/>
    <s v="Desk"/>
    <n v="5"/>
    <n v="207.70052626792369"/>
    <x v="334"/>
    <n v="675.38592817608696"/>
    <n v="363.11670316353161"/>
  </r>
  <r>
    <x v="115"/>
    <x v="3"/>
    <x v="2"/>
    <s v="Jacket"/>
    <n v="3"/>
    <n v="107.76213433703219"/>
    <x v="335"/>
    <n v="241.7255385426237"/>
    <n v="81.560864468472943"/>
  </r>
  <r>
    <x v="115"/>
    <x v="0"/>
    <x v="0"/>
    <s v="Headphones"/>
    <n v="14"/>
    <n v="494.4991937819392"/>
    <x v="336"/>
    <n v="3547.5362138622531"/>
    <n v="3375.4524990848959"/>
  </r>
  <r>
    <x v="116"/>
    <x v="0"/>
    <x v="1"/>
    <s v="Desk"/>
    <n v="1"/>
    <n v="60.508342661380333"/>
    <x v="337"/>
    <n v="37.503713653523917"/>
    <n v="23.004629007856401"/>
  </r>
  <r>
    <x v="116"/>
    <x v="2"/>
    <x v="0"/>
    <s v="Laptop"/>
    <n v="7"/>
    <n v="28.42513441598188"/>
    <x v="338"/>
    <n v="116.9963774982217"/>
    <n v="81.979563413651377"/>
  </r>
  <r>
    <x v="116"/>
    <x v="0"/>
    <x v="0"/>
    <s v="Smartphone"/>
    <n v="3"/>
    <n v="449.62716991991988"/>
    <x v="339"/>
    <n v="1019.717651892406"/>
    <n v="329.16385786735401"/>
  </r>
  <r>
    <x v="117"/>
    <x v="3"/>
    <x v="2"/>
    <s v="Jeans"/>
    <n v="11"/>
    <n v="41.306130642010132"/>
    <x v="340"/>
    <n v="265.05370948179183"/>
    <n v="189.31372758031969"/>
  </r>
  <r>
    <x v="117"/>
    <x v="2"/>
    <x v="0"/>
    <s v="Smartphone"/>
    <n v="18"/>
    <n v="174.66344165342159"/>
    <x v="341"/>
    <n v="1690.0890975614509"/>
    <n v="1453.8528522001379"/>
  </r>
  <r>
    <x v="117"/>
    <x v="3"/>
    <x v="1"/>
    <s v="Chair"/>
    <n v="11"/>
    <n v="392.29368844415723"/>
    <x v="342"/>
    <n v="3406.1970295670581"/>
    <n v="909.03354331867149"/>
  </r>
  <r>
    <x v="117"/>
    <x v="2"/>
    <x v="0"/>
    <s v="Laptop"/>
    <n v="14"/>
    <n v="464.32391882274158"/>
    <x v="343"/>
    <n v="4104.7738159834253"/>
    <n v="2395.761047534957"/>
  </r>
  <r>
    <x v="118"/>
    <x v="3"/>
    <x v="2"/>
    <s v="Jeans"/>
    <n v="12"/>
    <n v="114.7858351327699"/>
    <x v="344"/>
    <n v="1055.2181061306701"/>
    <n v="322.21191546256892"/>
  </r>
  <r>
    <x v="118"/>
    <x v="1"/>
    <x v="1"/>
    <s v="Rug"/>
    <n v="9"/>
    <n v="180.3242617977142"/>
    <x v="345"/>
    <n v="927.67150806035283"/>
    <n v="695.24684811907468"/>
  </r>
  <r>
    <x v="118"/>
    <x v="3"/>
    <x v="1"/>
    <s v="Chair"/>
    <n v="7"/>
    <n v="187.0858847207783"/>
    <x v="346"/>
    <n v="800.84966375608508"/>
    <n v="508.75152928936279"/>
  </r>
  <r>
    <x v="119"/>
    <x v="2"/>
    <x v="0"/>
    <s v="Tablet"/>
    <n v="19"/>
    <n v="93.159686398600371"/>
    <x v="347"/>
    <n v="1412.0358961427989"/>
    <n v="357.99814543060802"/>
  </r>
  <r>
    <x v="119"/>
    <x v="3"/>
    <x v="2"/>
    <s v="Jeans"/>
    <n v="18"/>
    <n v="321.41602533086518"/>
    <x v="348"/>
    <n v="4063.0972943137222"/>
    <n v="1722.3911616418511"/>
  </r>
  <r>
    <x v="120"/>
    <x v="3"/>
    <x v="0"/>
    <s v="Smartphone"/>
    <n v="6"/>
    <n v="325.36513505995168"/>
    <x v="349"/>
    <n v="1436.217965867995"/>
    <n v="515.97284449171548"/>
  </r>
  <r>
    <x v="120"/>
    <x v="3"/>
    <x v="2"/>
    <s v="Jeans"/>
    <n v="13"/>
    <n v="73.103233738499469"/>
    <x v="350"/>
    <n v="716.496778251759"/>
    <n v="233.84526034873409"/>
  </r>
  <r>
    <x v="120"/>
    <x v="1"/>
    <x v="1"/>
    <s v="Lamp"/>
    <n v="15"/>
    <n v="365.99028622904319"/>
    <x v="351"/>
    <n v="4071.245696053159"/>
    <n v="1418.6085973824891"/>
  </r>
  <r>
    <x v="120"/>
    <x v="2"/>
    <x v="0"/>
    <s v="Headphones"/>
    <n v="11"/>
    <n v="250.6433346837579"/>
    <x v="352"/>
    <n v="1465.328505192055"/>
    <n v="1291.748176329281"/>
  </r>
  <r>
    <x v="121"/>
    <x v="1"/>
    <x v="1"/>
    <s v="Rug"/>
    <n v="2"/>
    <n v="418.07083238036449"/>
    <x v="353"/>
    <n v="595.33508953284922"/>
    <n v="240.8065752278799"/>
  </r>
  <r>
    <x v="122"/>
    <x v="2"/>
    <x v="1"/>
    <s v="Desk"/>
    <n v="15"/>
    <n v="320.15838065803177"/>
    <x v="354"/>
    <n v="2418.9677568856591"/>
    <n v="2383.4079529848191"/>
  </r>
  <r>
    <x v="122"/>
    <x v="3"/>
    <x v="2"/>
    <s v="T-Shirt"/>
    <n v="18"/>
    <n v="41.598474193003703"/>
    <x v="355"/>
    <n v="539.29995763326087"/>
    <n v="209.47257784080571"/>
  </r>
  <r>
    <x v="122"/>
    <x v="0"/>
    <x v="2"/>
    <s v="Jacket"/>
    <n v="8"/>
    <n v="373.38986361370411"/>
    <x v="356"/>
    <n v="1884.6506251299929"/>
    <n v="1102.4682837796399"/>
  </r>
  <r>
    <x v="122"/>
    <x v="2"/>
    <x v="0"/>
    <s v="Smartphone"/>
    <n v="4"/>
    <n v="498.53572035760141"/>
    <x v="357"/>
    <n v="1427.9005029825321"/>
    <n v="566.24237844787376"/>
  </r>
  <r>
    <x v="122"/>
    <x v="0"/>
    <x v="0"/>
    <s v="Headphones"/>
    <n v="15"/>
    <n v="442.32211901190459"/>
    <x v="358"/>
    <n v="4608.5865758209693"/>
    <n v="2026.2452093575989"/>
  </r>
  <r>
    <x v="123"/>
    <x v="0"/>
    <x v="1"/>
    <s v="Chair"/>
    <n v="12"/>
    <n v="202.28073100127239"/>
    <x v="359"/>
    <n v="1797.3057209077749"/>
    <n v="630.06305110749349"/>
  </r>
  <r>
    <x v="123"/>
    <x v="2"/>
    <x v="0"/>
    <s v="Laptop"/>
    <n v="18"/>
    <n v="179.56481224369529"/>
    <x v="360"/>
    <n v="1922.0400544423901"/>
    <n v="1310.1265659441251"/>
  </r>
  <r>
    <x v="123"/>
    <x v="0"/>
    <x v="1"/>
    <s v="Rug"/>
    <n v="18"/>
    <n v="110.4075602074887"/>
    <x v="361"/>
    <n v="1429.389177807752"/>
    <n v="557.94690592704455"/>
  </r>
  <r>
    <x v="124"/>
    <x v="3"/>
    <x v="1"/>
    <s v="Desk"/>
    <n v="12"/>
    <n v="31.801719900224729"/>
    <x v="362"/>
    <n v="193.34316056147239"/>
    <n v="188.27747824122429"/>
  </r>
  <r>
    <x v="124"/>
    <x v="2"/>
    <x v="2"/>
    <s v="T-Shirt"/>
    <n v="2"/>
    <n v="51.298203805036181"/>
    <x v="363"/>
    <n v="65.577511596598228"/>
    <n v="37.018896013474127"/>
  </r>
  <r>
    <x v="124"/>
    <x v="3"/>
    <x v="2"/>
    <s v="T-Shirt"/>
    <n v="14"/>
    <n v="160.71091052528641"/>
    <x v="364"/>
    <n v="1729.9903449070241"/>
    <n v="519.96240244698515"/>
  </r>
  <r>
    <x v="125"/>
    <x v="2"/>
    <x v="0"/>
    <s v="Tablet"/>
    <n v="8"/>
    <n v="471.57118385096038"/>
    <x v="365"/>
    <n v="2764.438783618773"/>
    <n v="1008.130687188911"/>
  </r>
  <r>
    <x v="125"/>
    <x v="1"/>
    <x v="1"/>
    <s v="Desk"/>
    <n v="15"/>
    <n v="337.65331158638651"/>
    <x v="366"/>
    <n v="2649.0974531127199"/>
    <n v="2415.702220683077"/>
  </r>
  <r>
    <x v="125"/>
    <x v="3"/>
    <x v="2"/>
    <s v="Sneakers"/>
    <n v="6"/>
    <n v="110.8263390968028"/>
    <x v="367"/>
    <n v="508.3545257965402"/>
    <n v="156.60350878427681"/>
  </r>
  <r>
    <x v="126"/>
    <x v="2"/>
    <x v="0"/>
    <s v="Tablet"/>
    <n v="2"/>
    <n v="78.279154642386629"/>
    <x v="368"/>
    <n v="112.14893343388481"/>
    <n v="44.409375850888438"/>
  </r>
  <r>
    <x v="126"/>
    <x v="0"/>
    <x v="0"/>
    <s v="Headphones"/>
    <n v="14"/>
    <n v="167.49918316461759"/>
    <x v="369"/>
    <n v="1737.4202463297429"/>
    <n v="607.56831797490281"/>
  </r>
  <r>
    <x v="127"/>
    <x v="2"/>
    <x v="0"/>
    <s v="Smartphone"/>
    <n v="19"/>
    <n v="444.11106961769138"/>
    <x v="370"/>
    <n v="4904.1115725969194"/>
    <n v="3533.998750139217"/>
  </r>
  <r>
    <x v="128"/>
    <x v="0"/>
    <x v="1"/>
    <s v="Lamp"/>
    <n v="7"/>
    <n v="97.164750103187941"/>
    <x v="371"/>
    <n v="506.97950449262947"/>
    <n v="173.17374622968609"/>
  </r>
  <r>
    <x v="128"/>
    <x v="0"/>
    <x v="0"/>
    <s v="Laptop"/>
    <n v="10"/>
    <n v="197.28998244292751"/>
    <x v="372"/>
    <n v="1379.299291964707"/>
    <n v="593.60053246456778"/>
  </r>
  <r>
    <x v="129"/>
    <x v="2"/>
    <x v="1"/>
    <s v="Lamp"/>
    <n v="4"/>
    <n v="204.98042386273369"/>
    <x v="373"/>
    <n v="568.21356845767707"/>
    <n v="251.70812699325759"/>
  </r>
  <r>
    <x v="129"/>
    <x v="2"/>
    <x v="0"/>
    <s v="Headphones"/>
    <n v="14"/>
    <n v="67.630206125430448"/>
    <x v="374"/>
    <n v="595.16650689892333"/>
    <n v="351.65637885710288"/>
  </r>
  <r>
    <x v="130"/>
    <x v="2"/>
    <x v="2"/>
    <s v="Sneakers"/>
    <n v="3"/>
    <n v="470.66958081981198"/>
    <x v="375"/>
    <n v="1084.6988487764279"/>
    <n v="327.30989368300789"/>
  </r>
  <r>
    <x v="130"/>
    <x v="1"/>
    <x v="0"/>
    <s v="Smartphone"/>
    <n v="10"/>
    <n v="286.25010069444141"/>
    <x v="376"/>
    <n v="2073.419127224272"/>
    <n v="789.08187972014275"/>
  </r>
  <r>
    <x v="131"/>
    <x v="2"/>
    <x v="0"/>
    <s v="Tablet"/>
    <n v="12"/>
    <n v="134.7269766396528"/>
    <x v="377"/>
    <n v="1113.3759786045291"/>
    <n v="503.34774107130471"/>
  </r>
  <r>
    <x v="131"/>
    <x v="1"/>
    <x v="0"/>
    <s v="Smartphone"/>
    <n v="3"/>
    <n v="442.55108583148501"/>
    <x v="378"/>
    <n v="912.12671407477728"/>
    <n v="415.52654341967758"/>
  </r>
  <r>
    <x v="132"/>
    <x v="3"/>
    <x v="2"/>
    <s v="Jacket"/>
    <n v="5"/>
    <n v="370.79265378166821"/>
    <x v="379"/>
    <n v="1009.288786533263"/>
    <n v="844.67448237507756"/>
  </r>
  <r>
    <x v="132"/>
    <x v="1"/>
    <x v="2"/>
    <s v="Sneakers"/>
    <n v="3"/>
    <n v="217.21140408343831"/>
    <x v="380"/>
    <n v="435.40500079770658"/>
    <n v="216.22921145260841"/>
  </r>
  <r>
    <x v="132"/>
    <x v="0"/>
    <x v="2"/>
    <s v="Jeans"/>
    <n v="2"/>
    <n v="106.8689373005551"/>
    <x v="381"/>
    <n v="161.65327348486059"/>
    <n v="52.084601116249623"/>
  </r>
  <r>
    <x v="133"/>
    <x v="1"/>
    <x v="2"/>
    <s v="Jacket"/>
    <n v="12"/>
    <n v="69.567204260023232"/>
    <x v="382"/>
    <n v="460.61043919427073"/>
    <n v="374.19601192600811"/>
  </r>
  <r>
    <x v="133"/>
    <x v="1"/>
    <x v="2"/>
    <s v="Jacket"/>
    <n v="11"/>
    <n v="339.86499851753911"/>
    <x v="383"/>
    <n v="2952.7324137112851"/>
    <n v="785.78256998164534"/>
  </r>
  <r>
    <x v="133"/>
    <x v="0"/>
    <x v="2"/>
    <s v="Sneakers"/>
    <n v="17"/>
    <n v="27.02156426128434"/>
    <x v="384"/>
    <n v="258.24335293730849"/>
    <n v="201.12323950452529"/>
  </r>
  <r>
    <x v="133"/>
    <x v="2"/>
    <x v="2"/>
    <s v="Sneakers"/>
    <n v="11"/>
    <n v="110.2017827913551"/>
    <x v="385"/>
    <n v="634.10177548010984"/>
    <n v="578.11783522479573"/>
  </r>
  <r>
    <x v="133"/>
    <x v="3"/>
    <x v="2"/>
    <s v="Jacket"/>
    <n v="12"/>
    <n v="325.41984991003909"/>
    <x v="386"/>
    <n v="2844.1817023126118"/>
    <n v="1060.856496607857"/>
  </r>
  <r>
    <x v="133"/>
    <x v="0"/>
    <x v="2"/>
    <s v="Jeans"/>
    <n v="8"/>
    <n v="97.602289393741714"/>
    <x v="387"/>
    <n v="502.12085886311019"/>
    <n v="278.69745628682352"/>
  </r>
  <r>
    <x v="133"/>
    <x v="2"/>
    <x v="1"/>
    <s v="Lamp"/>
    <n v="1"/>
    <n v="175.28018955750741"/>
    <x v="388"/>
    <n v="131.51115041865921"/>
    <n v="43.769039138848257"/>
  </r>
  <r>
    <x v="134"/>
    <x v="3"/>
    <x v="0"/>
    <s v="Laptop"/>
    <n v="11"/>
    <n v="370.6382532602193"/>
    <x v="389"/>
    <n v="2830.7324114413232"/>
    <n v="1246.288374421089"/>
  </r>
  <r>
    <x v="134"/>
    <x v="0"/>
    <x v="2"/>
    <s v="T-Shirt"/>
    <n v="14"/>
    <n v="71.654808684732245"/>
    <x v="390"/>
    <n v="732.75198699550856"/>
    <n v="270.41533459074287"/>
  </r>
  <r>
    <x v="134"/>
    <x v="0"/>
    <x v="0"/>
    <s v="Smartphone"/>
    <n v="4"/>
    <n v="314.95317320558303"/>
    <x v="391"/>
    <n v="849.5655579553403"/>
    <n v="410.24713486699159"/>
  </r>
  <r>
    <x v="134"/>
    <x v="1"/>
    <x v="2"/>
    <s v="Jacket"/>
    <n v="16"/>
    <n v="392.11257867154688"/>
    <x v="392"/>
    <n v="3781.7051393449369"/>
    <n v="2492.0961193998128"/>
  </r>
  <r>
    <x v="134"/>
    <x v="0"/>
    <x v="1"/>
    <s v="Lamp"/>
    <n v="3"/>
    <n v="492.945839497897"/>
    <x v="393"/>
    <n v="813.07454975438714"/>
    <n v="665.76296873930391"/>
  </r>
  <r>
    <x v="135"/>
    <x v="3"/>
    <x v="1"/>
    <s v="Chair"/>
    <n v="6"/>
    <n v="28.231895319295091"/>
    <x v="394"/>
    <n v="131.2750931882052"/>
    <n v="38.116278727565401"/>
  </r>
  <r>
    <x v="135"/>
    <x v="3"/>
    <x v="1"/>
    <s v="Rug"/>
    <n v="1"/>
    <n v="429.75418349173373"/>
    <x v="395"/>
    <n v="308.38563936603452"/>
    <n v="121.3685441256992"/>
  </r>
  <r>
    <x v="135"/>
    <x v="0"/>
    <x v="0"/>
    <s v="Smartphone"/>
    <n v="3"/>
    <n v="252.50776908840771"/>
    <x v="396"/>
    <n v="536.43381766649463"/>
    <n v="221.08948959872831"/>
  </r>
  <r>
    <x v="136"/>
    <x v="3"/>
    <x v="2"/>
    <s v="T-Shirt"/>
    <n v="13"/>
    <n v="219.5828003299761"/>
    <x v="397"/>
    <n v="2043.5802433908759"/>
    <n v="810.99616089881283"/>
  </r>
  <r>
    <x v="136"/>
    <x v="2"/>
    <x v="0"/>
    <s v="Headphones"/>
    <n v="6"/>
    <n v="120.7241575310765"/>
    <x v="398"/>
    <n v="541.47624106591309"/>
    <n v="182.868704120546"/>
  </r>
  <r>
    <x v="136"/>
    <x v="1"/>
    <x v="2"/>
    <s v="Jeans"/>
    <n v="17"/>
    <n v="308.74586206391552"/>
    <x v="399"/>
    <n v="3091.3042208561401"/>
    <n v="2157.3754342304242"/>
  </r>
  <r>
    <x v="136"/>
    <x v="1"/>
    <x v="0"/>
    <s v="Smartphone"/>
    <n v="8"/>
    <n v="189.56067608099079"/>
    <x v="400"/>
    <n v="893.15026897426128"/>
    <n v="623.33513967366503"/>
  </r>
  <r>
    <x v="136"/>
    <x v="2"/>
    <x v="1"/>
    <s v="Chair"/>
    <n v="18"/>
    <n v="449.8701671032826"/>
    <x v="401"/>
    <n v="6257.4899749457154"/>
    <n v="1840.173032913372"/>
  </r>
  <r>
    <x v="136"/>
    <x v="2"/>
    <x v="1"/>
    <s v="Desk"/>
    <n v="3"/>
    <n v="386.31453980426687"/>
    <x v="402"/>
    <n v="721.43301891845294"/>
    <n v="437.51060049434773"/>
  </r>
  <r>
    <x v="137"/>
    <x v="1"/>
    <x v="1"/>
    <s v="Desk"/>
    <n v="7"/>
    <n v="396.24448484848352"/>
    <x v="403"/>
    <n v="1682.1239541653381"/>
    <n v="1091.5874397740461"/>
  </r>
  <r>
    <x v="137"/>
    <x v="2"/>
    <x v="0"/>
    <s v="Tablet"/>
    <n v="17"/>
    <n v="51.992979469131193"/>
    <x v="404"/>
    <n v="579.40357145992755"/>
    <n v="304.47707951530259"/>
  </r>
  <r>
    <x v="137"/>
    <x v="0"/>
    <x v="2"/>
    <s v="Sneakers"/>
    <n v="18"/>
    <n v="475.28141274473347"/>
    <x v="405"/>
    <n v="6702.0358589948082"/>
    <n v="1853.0295704103939"/>
  </r>
  <r>
    <x v="138"/>
    <x v="0"/>
    <x v="2"/>
    <s v="T-Shirt"/>
    <n v="17"/>
    <n v="358.99815802652591"/>
    <x v="406"/>
    <n v="4191.5607741646072"/>
    <n v="1911.407912286332"/>
  </r>
  <r>
    <x v="139"/>
    <x v="0"/>
    <x v="2"/>
    <s v="T-Shirt"/>
    <n v="3"/>
    <n v="121.13838265625751"/>
    <x v="407"/>
    <n v="286.09290803772763"/>
    <n v="77.322239931044919"/>
  </r>
  <r>
    <x v="139"/>
    <x v="3"/>
    <x v="1"/>
    <s v="Desk"/>
    <n v="13"/>
    <n v="338.38914056192101"/>
    <x v="408"/>
    <n v="3306.9040947504991"/>
    <n v="1092.154732554473"/>
  </r>
  <r>
    <x v="139"/>
    <x v="0"/>
    <x v="1"/>
    <s v="Lamp"/>
    <n v="8"/>
    <n v="91.960365127411421"/>
    <x v="409"/>
    <n v="418.43836133739501"/>
    <n v="317.24455968189642"/>
  </r>
  <r>
    <x v="140"/>
    <x v="2"/>
    <x v="0"/>
    <s v="Smartphone"/>
    <n v="8"/>
    <n v="379.13211486991878"/>
    <x v="410"/>
    <n v="2024.0922384166911"/>
    <n v="1008.9646805426599"/>
  </r>
  <r>
    <x v="140"/>
    <x v="2"/>
    <x v="1"/>
    <s v="Rug"/>
    <n v="8"/>
    <n v="413.60606197729089"/>
    <x v="411"/>
    <n v="2344.2023969816742"/>
    <n v="964.64609883665344"/>
  </r>
  <r>
    <x v="140"/>
    <x v="0"/>
    <x v="0"/>
    <s v="Headphones"/>
    <n v="14"/>
    <n v="190.12397542066631"/>
    <x v="412"/>
    <n v="1734.627164444257"/>
    <n v="927.10849144507142"/>
  </r>
  <r>
    <x v="140"/>
    <x v="1"/>
    <x v="1"/>
    <s v="Desk"/>
    <n v="19"/>
    <n v="180.41250280309279"/>
    <x v="413"/>
    <n v="2465.5102219738028"/>
    <n v="962.3273312849592"/>
  </r>
  <r>
    <x v="140"/>
    <x v="0"/>
    <x v="1"/>
    <s v="Lamp"/>
    <n v="8"/>
    <n v="307.89023118583901"/>
    <x v="414"/>
    <n v="1868.1648955142141"/>
    <n v="594.95695397249801"/>
  </r>
  <r>
    <x v="141"/>
    <x v="1"/>
    <x v="2"/>
    <s v="Jacket"/>
    <n v="13"/>
    <n v="167.7419992067579"/>
    <x v="415"/>
    <n v="1688.1177265105241"/>
    <n v="492.52826317732843"/>
  </r>
  <r>
    <x v="141"/>
    <x v="0"/>
    <x v="2"/>
    <s v="T-Shirt"/>
    <n v="10"/>
    <n v="452.01109923104542"/>
    <x v="416"/>
    <n v="2739.3066546063492"/>
    <n v="1780.8043377041049"/>
  </r>
  <r>
    <x v="141"/>
    <x v="0"/>
    <x v="0"/>
    <s v="Headphones"/>
    <n v="3"/>
    <n v="477.18421601016638"/>
    <x v="417"/>
    <n v="813.14797938189429"/>
    <n v="618.40466864860502"/>
  </r>
  <r>
    <x v="141"/>
    <x v="3"/>
    <x v="2"/>
    <s v="Sneakers"/>
    <n v="2"/>
    <n v="385.98016915553148"/>
    <x v="418"/>
    <n v="589.02865842776589"/>
    <n v="182.93167988329711"/>
  </r>
  <r>
    <x v="141"/>
    <x v="3"/>
    <x v="1"/>
    <s v="Chair"/>
    <n v="19"/>
    <n v="251.49152003914091"/>
    <x v="419"/>
    <n v="2471.3238651490128"/>
    <n v="2307.015015594664"/>
  </r>
  <r>
    <x v="141"/>
    <x v="1"/>
    <x v="1"/>
    <s v="Chair"/>
    <n v="15"/>
    <n v="423.10509710509632"/>
    <x v="420"/>
    <n v="3904.095781087171"/>
    <n v="2442.4806754892729"/>
  </r>
  <r>
    <x v="142"/>
    <x v="0"/>
    <x v="1"/>
    <s v="Rug"/>
    <n v="15"/>
    <n v="443.42509485538892"/>
    <x v="421"/>
    <n v="4110.7791304894072"/>
    <n v="2540.5972923414261"/>
  </r>
  <r>
    <x v="142"/>
    <x v="1"/>
    <x v="1"/>
    <s v="Desk"/>
    <n v="4"/>
    <n v="407.16288431661297"/>
    <x v="422"/>
    <n v="1047.1333872749569"/>
    <n v="581.51814999149474"/>
  </r>
  <r>
    <x v="143"/>
    <x v="0"/>
    <x v="0"/>
    <s v="Headphones"/>
    <n v="9"/>
    <n v="405.96592142412447"/>
    <x v="423"/>
    <n v="2293.7203709836258"/>
    <n v="1359.9729218334951"/>
  </r>
  <r>
    <x v="143"/>
    <x v="2"/>
    <x v="0"/>
    <s v="Tablet"/>
    <n v="4"/>
    <n v="460.56362388490538"/>
    <x v="424"/>
    <n v="980.83229754600711"/>
    <n v="861.42219799361465"/>
  </r>
  <r>
    <x v="143"/>
    <x v="0"/>
    <x v="1"/>
    <s v="Lamp"/>
    <n v="2"/>
    <n v="355.1893554692349"/>
    <x v="425"/>
    <n v="439.41311841543097"/>
    <n v="270.96559252303882"/>
  </r>
  <r>
    <x v="144"/>
    <x v="3"/>
    <x v="0"/>
    <s v="Laptop"/>
    <n v="17"/>
    <n v="123.7046552056099"/>
    <x v="426"/>
    <n v="1345.8695003710179"/>
    <n v="757.10963812434898"/>
  </r>
  <r>
    <x v="144"/>
    <x v="0"/>
    <x v="0"/>
    <s v="Smartphone"/>
    <n v="17"/>
    <n v="83.927420320411244"/>
    <x v="427"/>
    <n v="825.24140350540324"/>
    <n v="601.52474194158799"/>
  </r>
  <r>
    <x v="145"/>
    <x v="3"/>
    <x v="2"/>
    <s v="T-Shirt"/>
    <n v="16"/>
    <n v="251.42340748152409"/>
    <x v="428"/>
    <n v="3026.22309993408"/>
    <n v="996.55141977030598"/>
  </r>
  <r>
    <x v="146"/>
    <x v="1"/>
    <x v="0"/>
    <s v="Smartphone"/>
    <n v="4"/>
    <n v="298.44137976214938"/>
    <x v="429"/>
    <n v="629.64690910397235"/>
    <n v="564.11860994462518"/>
  </r>
  <r>
    <x v="147"/>
    <x v="3"/>
    <x v="1"/>
    <s v="Rug"/>
    <n v="8"/>
    <n v="449.11506080377779"/>
    <x v="430"/>
    <n v="2501.706577825234"/>
    <n v="1091.213908604989"/>
  </r>
  <r>
    <x v="147"/>
    <x v="0"/>
    <x v="2"/>
    <s v="Jacket"/>
    <n v="12"/>
    <n v="21.383000799495001"/>
    <x v="431"/>
    <n v="194.41946216486119"/>
    <n v="62.176547429078788"/>
  </r>
  <r>
    <x v="147"/>
    <x v="1"/>
    <x v="1"/>
    <s v="Lamp"/>
    <n v="19"/>
    <n v="438.92184299174141"/>
    <x v="432"/>
    <n v="4451.4172653542664"/>
    <n v="3888.0977514888209"/>
  </r>
  <r>
    <x v="148"/>
    <x v="3"/>
    <x v="0"/>
    <s v="Tablet"/>
    <n v="19"/>
    <n v="185.64019784635221"/>
    <x v="433"/>
    <n v="1795.4362656618739"/>
    <n v="1731.7274934188169"/>
  </r>
  <r>
    <x v="148"/>
    <x v="0"/>
    <x v="1"/>
    <s v="Chair"/>
    <n v="18"/>
    <n v="387.99494489619491"/>
    <x v="434"/>
    <n v="3805.6101711760421"/>
    <n v="3178.298836955465"/>
  </r>
  <r>
    <x v="148"/>
    <x v="1"/>
    <x v="0"/>
    <s v="Laptop"/>
    <n v="6"/>
    <n v="100.104856570338"/>
    <x v="435"/>
    <n v="332.98626262969748"/>
    <n v="267.64287679233081"/>
  </r>
  <r>
    <x v="148"/>
    <x v="3"/>
    <x v="2"/>
    <s v="Jacket"/>
    <n v="6"/>
    <n v="63.828225221441713"/>
    <x v="436"/>
    <n v="228.0991809389557"/>
    <n v="154.87017038969461"/>
  </r>
  <r>
    <x v="148"/>
    <x v="0"/>
    <x v="1"/>
    <s v="Lamp"/>
    <n v="19"/>
    <n v="358.97272782241208"/>
    <x v="437"/>
    <n v="4503.4766144321002"/>
    <n v="2317.0052141937299"/>
  </r>
  <r>
    <x v="148"/>
    <x v="2"/>
    <x v="2"/>
    <s v="Sneakers"/>
    <n v="10"/>
    <n v="235.41323543907339"/>
    <x v="438"/>
    <n v="1649.8162577335929"/>
    <n v="704.31609665714177"/>
  </r>
  <r>
    <x v="148"/>
    <x v="3"/>
    <x v="0"/>
    <s v="Laptop"/>
    <n v="1"/>
    <n v="462.92345144642928"/>
    <x v="439"/>
    <n v="299.10344108154942"/>
    <n v="163.82001036487989"/>
  </r>
  <r>
    <x v="149"/>
    <x v="3"/>
    <x v="0"/>
    <s v="Smartphone"/>
    <n v="3"/>
    <n v="114.1269021144286"/>
    <x v="440"/>
    <n v="233.92614681824011"/>
    <n v="108.45455952504579"/>
  </r>
  <r>
    <x v="149"/>
    <x v="2"/>
    <x v="2"/>
    <s v="Jeans"/>
    <n v="16"/>
    <n v="217.64745996056411"/>
    <x v="441"/>
    <n v="2421.2567434947209"/>
    <n v="1061.1026158743041"/>
  </r>
  <r>
    <x v="149"/>
    <x v="3"/>
    <x v="2"/>
    <s v="T-Shirt"/>
    <n v="13"/>
    <n v="395.6393311286422"/>
    <x v="442"/>
    <n v="2658.2732889264289"/>
    <n v="2485.038015745919"/>
  </r>
  <r>
    <x v="149"/>
    <x v="0"/>
    <x v="0"/>
    <s v="Laptop"/>
    <n v="11"/>
    <n v="236.4028982739834"/>
    <x v="443"/>
    <n v="1388.5562878713099"/>
    <n v="1211.875593142508"/>
  </r>
  <r>
    <x v="150"/>
    <x v="3"/>
    <x v="2"/>
    <s v="Sneakers"/>
    <n v="15"/>
    <n v="316.21085332575501"/>
    <x v="444"/>
    <n v="3581.0300433008902"/>
    <n v="1162.1327565854349"/>
  </r>
  <r>
    <x v="150"/>
    <x v="3"/>
    <x v="1"/>
    <s v="Rug"/>
    <n v="8"/>
    <n v="486.10795767937651"/>
    <x v="445"/>
    <n v="3046.0689215847219"/>
    <n v="842.79473985029017"/>
  </r>
  <r>
    <x v="151"/>
    <x v="3"/>
    <x v="0"/>
    <s v="Headphones"/>
    <n v="2"/>
    <n v="213.90938063674321"/>
    <x v="446"/>
    <n v="283.54276269957057"/>
    <n v="144.2759985739157"/>
  </r>
  <r>
    <x v="151"/>
    <x v="3"/>
    <x v="2"/>
    <s v="Jeans"/>
    <n v="2"/>
    <n v="379.04227345827371"/>
    <x v="447"/>
    <n v="563.87396435113533"/>
    <n v="194.21058256541201"/>
  </r>
  <r>
    <x v="151"/>
    <x v="2"/>
    <x v="1"/>
    <s v="Lamp"/>
    <n v="5"/>
    <n v="54.027956427816967"/>
    <x v="448"/>
    <n v="160.42492690336749"/>
    <n v="109.71485523571739"/>
  </r>
  <r>
    <x v="151"/>
    <x v="2"/>
    <x v="1"/>
    <s v="Lamp"/>
    <n v="9"/>
    <n v="323.27049296800078"/>
    <x v="449"/>
    <n v="1681.481664014754"/>
    <n v="1227.952772697254"/>
  </r>
  <r>
    <x v="152"/>
    <x v="3"/>
    <x v="2"/>
    <s v="T-Shirt"/>
    <n v="11"/>
    <n v="326.21804608867461"/>
    <x v="450"/>
    <n v="2691.6323868614581"/>
    <n v="896.7661201139631"/>
  </r>
  <r>
    <x v="152"/>
    <x v="0"/>
    <x v="2"/>
    <s v="Jeans"/>
    <n v="18"/>
    <n v="486.1524355367772"/>
    <x v="451"/>
    <n v="5851.2430023759334"/>
    <n v="2899.500837286057"/>
  </r>
  <r>
    <x v="152"/>
    <x v="0"/>
    <x v="2"/>
    <s v="Jacket"/>
    <n v="3"/>
    <n v="161.24803358581491"/>
    <x v="452"/>
    <n v="258.53175128158881"/>
    <n v="225.2123494758558"/>
  </r>
  <r>
    <x v="153"/>
    <x v="0"/>
    <x v="0"/>
    <s v="Tablet"/>
    <n v="10"/>
    <n v="282.41423758224312"/>
    <x v="453"/>
    <n v="2123.6028613320132"/>
    <n v="700.53951449041824"/>
  </r>
  <r>
    <x v="153"/>
    <x v="0"/>
    <x v="2"/>
    <s v="Jeans"/>
    <n v="11"/>
    <n v="121.39127910700689"/>
    <x v="454"/>
    <n v="1013.360989527564"/>
    <n v="321.94308064951127"/>
  </r>
  <r>
    <x v="153"/>
    <x v="2"/>
    <x v="0"/>
    <s v="Laptop"/>
    <n v="11"/>
    <n v="79.146874002639706"/>
    <x v="455"/>
    <n v="659.77404958648799"/>
    <n v="210.84156444254879"/>
  </r>
  <r>
    <x v="154"/>
    <x v="0"/>
    <x v="2"/>
    <s v="Jeans"/>
    <n v="3"/>
    <n v="110.85615003968449"/>
    <x v="456"/>
    <n v="212.1119686669233"/>
    <n v="120.4564814521303"/>
  </r>
  <r>
    <x v="155"/>
    <x v="0"/>
    <x v="1"/>
    <s v="Chair"/>
    <n v="2"/>
    <n v="194.26842185364339"/>
    <x v="457"/>
    <n v="198.25808649692499"/>
    <n v="190.2787572103619"/>
  </r>
  <r>
    <x v="155"/>
    <x v="3"/>
    <x v="2"/>
    <s v="T-Shirt"/>
    <n v="16"/>
    <n v="334.90641054833787"/>
    <x v="458"/>
    <n v="3578.8027031118481"/>
    <n v="1779.699865661559"/>
  </r>
  <r>
    <x v="156"/>
    <x v="1"/>
    <x v="0"/>
    <s v="Tablet"/>
    <n v="8"/>
    <n v="358.46678987387043"/>
    <x v="459"/>
    <n v="1825.4608620169049"/>
    <n v="1042.273456974058"/>
  </r>
  <r>
    <x v="156"/>
    <x v="1"/>
    <x v="2"/>
    <s v="T-Shirt"/>
    <n v="18"/>
    <n v="471.81077515608882"/>
    <x v="460"/>
    <n v="6576.8289570027146"/>
    <n v="1915.7649958068839"/>
  </r>
  <r>
    <x v="157"/>
    <x v="2"/>
    <x v="0"/>
    <s v="Laptop"/>
    <n v="5"/>
    <n v="473.93511056013551"/>
    <x v="461"/>
    <n v="1789.087533884458"/>
    <n v="580.58801891621897"/>
  </r>
  <r>
    <x v="158"/>
    <x v="2"/>
    <x v="1"/>
    <s v="Chair"/>
    <n v="11"/>
    <n v="187.4338563053501"/>
    <x v="462"/>
    <n v="1099.542055286186"/>
    <n v="962.230364072665"/>
  </r>
  <r>
    <x v="158"/>
    <x v="2"/>
    <x v="0"/>
    <s v="Laptop"/>
    <n v="11"/>
    <n v="28.34229928903023"/>
    <x v="463"/>
    <n v="186.10492320375079"/>
    <n v="125.6603689755817"/>
  </r>
  <r>
    <x v="158"/>
    <x v="3"/>
    <x v="2"/>
    <s v="Jeans"/>
    <n v="9"/>
    <n v="59.155964293455639"/>
    <x v="464"/>
    <n v="280.22347342590479"/>
    <n v="252.180205215196"/>
  </r>
  <r>
    <x v="158"/>
    <x v="3"/>
    <x v="0"/>
    <s v="Tablet"/>
    <n v="17"/>
    <n v="481.31375238533849"/>
    <x v="465"/>
    <n v="4456.0893134823009"/>
    <n v="3726.2444770684529"/>
  </r>
  <r>
    <x v="158"/>
    <x v="1"/>
    <x v="1"/>
    <s v="Desk"/>
    <n v="11"/>
    <n v="169.38439763042891"/>
    <x v="466"/>
    <n v="1310.103303526688"/>
    <n v="553.12507040802984"/>
  </r>
  <r>
    <x v="158"/>
    <x v="1"/>
    <x v="0"/>
    <s v="Smartphone"/>
    <n v="14"/>
    <n v="101.4696457169231"/>
    <x v="467"/>
    <n v="718.44653650479427"/>
    <n v="702.12850353212934"/>
  </r>
  <r>
    <x v="159"/>
    <x v="3"/>
    <x v="0"/>
    <s v="Laptop"/>
    <n v="15"/>
    <n v="304.60083191925531"/>
    <x v="468"/>
    <n v="3078.7124110434029"/>
    <n v="1490.300067745427"/>
  </r>
  <r>
    <x v="160"/>
    <x v="1"/>
    <x v="2"/>
    <s v="Jeans"/>
    <n v="9"/>
    <n v="400.99704818264792"/>
    <x v="469"/>
    <n v="2504.5617858959472"/>
    <n v="1104.4116477478831"/>
  </r>
  <r>
    <x v="160"/>
    <x v="2"/>
    <x v="0"/>
    <s v="Tablet"/>
    <n v="3"/>
    <n v="103.29176719352419"/>
    <x v="470"/>
    <n v="219.54210426750549"/>
    <n v="90.333197313066989"/>
  </r>
  <r>
    <x v="160"/>
    <x v="0"/>
    <x v="1"/>
    <s v="Desk"/>
    <n v="12"/>
    <n v="35.61256615580092"/>
    <x v="471"/>
    <n v="331.73291457395248"/>
    <n v="95.617879295658554"/>
  </r>
  <r>
    <x v="160"/>
    <x v="1"/>
    <x v="2"/>
    <s v="Sneakers"/>
    <n v="19"/>
    <n v="486.93263498820119"/>
    <x v="472"/>
    <n v="6918.5446529655164"/>
    <n v="2333.1754118103058"/>
  </r>
  <r>
    <x v="161"/>
    <x v="2"/>
    <x v="2"/>
    <s v="T-Shirt"/>
    <n v="13"/>
    <n v="416.89210926692152"/>
    <x v="473"/>
    <n v="3562.9554827245611"/>
    <n v="1856.641937745419"/>
  </r>
  <r>
    <x v="161"/>
    <x v="2"/>
    <x v="0"/>
    <s v="Laptop"/>
    <n v="19"/>
    <n v="190.96911061644519"/>
    <x v="474"/>
    <n v="2714.2144359407212"/>
    <n v="914.19866577173798"/>
  </r>
  <r>
    <x v="161"/>
    <x v="1"/>
    <x v="1"/>
    <s v="Rug"/>
    <n v="14"/>
    <n v="76.744938699722525"/>
    <x v="475"/>
    <n v="537.22447246486206"/>
    <n v="537.20466933125329"/>
  </r>
  <r>
    <x v="161"/>
    <x v="2"/>
    <x v="0"/>
    <s v="Laptop"/>
    <n v="8"/>
    <n v="288.20765341971088"/>
    <x v="476"/>
    <n v="1409.5679622378491"/>
    <n v="896.09326511983795"/>
  </r>
  <r>
    <x v="161"/>
    <x v="2"/>
    <x v="0"/>
    <s v="Smartphone"/>
    <n v="12"/>
    <n v="58.263235129896799"/>
    <x v="477"/>
    <n v="492.86102447820491"/>
    <n v="206.29779708055671"/>
  </r>
  <r>
    <x v="161"/>
    <x v="1"/>
    <x v="2"/>
    <s v="Jacket"/>
    <n v="8"/>
    <n v="467.93844212446697"/>
    <x v="478"/>
    <n v="2169.920109174675"/>
    <n v="1573.5874278210611"/>
  </r>
  <r>
    <x v="162"/>
    <x v="0"/>
    <x v="1"/>
    <s v="Desk"/>
    <n v="12"/>
    <n v="260.17253418346911"/>
    <x v="479"/>
    <n v="2208.1317311223429"/>
    <n v="913.93867907928643"/>
  </r>
  <r>
    <x v="162"/>
    <x v="3"/>
    <x v="1"/>
    <s v="Rug"/>
    <n v="18"/>
    <n v="64.296700195163481"/>
    <x v="480"/>
    <n v="785.71443371415535"/>
    <n v="371.62616979878732"/>
  </r>
  <r>
    <x v="163"/>
    <x v="0"/>
    <x v="1"/>
    <s v="Chair"/>
    <n v="1"/>
    <n v="392.2532560136051"/>
    <x v="481"/>
    <n v="249.46783441016061"/>
    <n v="142.78542160344449"/>
  </r>
  <r>
    <x v="164"/>
    <x v="1"/>
    <x v="0"/>
    <s v="Tablet"/>
    <n v="15"/>
    <n v="459.24323283538081"/>
    <x v="482"/>
    <n v="4545.8787971144984"/>
    <n v="2342.7696954162129"/>
  </r>
  <r>
    <x v="164"/>
    <x v="2"/>
    <x v="0"/>
    <s v="Tablet"/>
    <n v="4"/>
    <n v="41.493656242240753"/>
    <x v="483"/>
    <n v="120.9244721043133"/>
    <n v="45.050152864649647"/>
  </r>
  <r>
    <x v="165"/>
    <x v="0"/>
    <x v="2"/>
    <s v="T-Shirt"/>
    <n v="4"/>
    <n v="300.72254321066339"/>
    <x v="484"/>
    <n v="723.24943228942504"/>
    <n v="479.64074055322851"/>
  </r>
  <r>
    <x v="165"/>
    <x v="1"/>
    <x v="1"/>
    <s v="Rug"/>
    <n v="1"/>
    <n v="82.003733716692992"/>
    <x v="485"/>
    <n v="43.450822576985352"/>
    <n v="38.552911139707653"/>
  </r>
  <r>
    <x v="165"/>
    <x v="1"/>
    <x v="0"/>
    <s v="Tablet"/>
    <n v="3"/>
    <n v="216.64210562047651"/>
    <x v="486"/>
    <n v="452.70755018628199"/>
    <n v="197.21876667514729"/>
  </r>
  <r>
    <x v="165"/>
    <x v="3"/>
    <x v="1"/>
    <s v="Chair"/>
    <n v="19"/>
    <n v="413.88740368476158"/>
    <x v="487"/>
    <n v="4886.3717986295951"/>
    <n v="2977.488871380875"/>
  </r>
  <r>
    <x v="166"/>
    <x v="1"/>
    <x v="2"/>
    <s v="T-Shirt"/>
    <n v="4"/>
    <n v="320.01400932089882"/>
    <x v="488"/>
    <n v="761.58841167966898"/>
    <n v="518.46762560392608"/>
  </r>
  <r>
    <x v="166"/>
    <x v="0"/>
    <x v="0"/>
    <s v="Laptop"/>
    <n v="14"/>
    <n v="153.48776723185111"/>
    <x v="489"/>
    <n v="1214.274915634493"/>
    <n v="934.55382561142164"/>
  </r>
  <r>
    <x v="167"/>
    <x v="3"/>
    <x v="1"/>
    <s v="Chair"/>
    <n v="19"/>
    <n v="488.41532279318301"/>
    <x v="490"/>
    <n v="5577.8524477828742"/>
    <n v="3702.038685287604"/>
  </r>
  <r>
    <x v="167"/>
    <x v="0"/>
    <x v="0"/>
    <s v="Smartphone"/>
    <n v="12"/>
    <n v="158.06370994096551"/>
    <x v="491"/>
    <n v="1122.9471504425501"/>
    <n v="773.81736884903671"/>
  </r>
  <r>
    <x v="168"/>
    <x v="1"/>
    <x v="2"/>
    <s v="T-Shirt"/>
    <n v="2"/>
    <n v="100.38067736863449"/>
    <x v="492"/>
    <n v="128.24194953149919"/>
    <n v="72.519405205769715"/>
  </r>
  <r>
    <x v="168"/>
    <x v="2"/>
    <x v="0"/>
    <s v="Laptop"/>
    <n v="16"/>
    <n v="452.93129443959202"/>
    <x v="493"/>
    <n v="5377.2587079553059"/>
    <n v="1869.642003078166"/>
  </r>
  <r>
    <x v="168"/>
    <x v="1"/>
    <x v="0"/>
    <s v="Laptop"/>
    <n v="7"/>
    <n v="182.82574322805621"/>
    <x v="494"/>
    <n v="848.97884340343205"/>
    <n v="430.80135919296168"/>
  </r>
  <r>
    <x v="168"/>
    <x v="1"/>
    <x v="1"/>
    <s v="Rug"/>
    <n v="11"/>
    <n v="131.3346061356682"/>
    <x v="495"/>
    <n v="891.76063427363727"/>
    <n v="552.92003321871277"/>
  </r>
  <r>
    <x v="168"/>
    <x v="0"/>
    <x v="1"/>
    <s v="Lamp"/>
    <n v="2"/>
    <n v="57.271680642370427"/>
    <x v="496"/>
    <n v="71.276085235158249"/>
    <n v="43.267276049582613"/>
  </r>
  <r>
    <x v="169"/>
    <x v="0"/>
    <x v="2"/>
    <s v="Sneakers"/>
    <n v="14"/>
    <n v="391.46223475047509"/>
    <x v="497"/>
    <n v="3729.882867359524"/>
    <n v="1750.5884191471271"/>
  </r>
  <r>
    <x v="169"/>
    <x v="3"/>
    <x v="2"/>
    <s v="Jeans"/>
    <n v="13"/>
    <n v="334.26035617102349"/>
    <x v="498"/>
    <n v="3246.5681692870289"/>
    <n v="1098.8164609362771"/>
  </r>
  <r>
    <x v="170"/>
    <x v="1"/>
    <x v="0"/>
    <s v="Smartphone"/>
    <n v="9"/>
    <n v="471.40121950435849"/>
    <x v="499"/>
    <n v="2141.4449567240799"/>
    <n v="2101.1660188151459"/>
  </r>
  <r>
    <x v="171"/>
    <x v="1"/>
    <x v="0"/>
    <s v="Laptop"/>
    <n v="5"/>
    <n v="371.55250354802189"/>
    <x v="500"/>
    <n v="1215.868421851017"/>
    <n v="641.89409588909302"/>
  </r>
  <r>
    <x v="171"/>
    <x v="0"/>
    <x v="1"/>
    <s v="Lamp"/>
    <n v="19"/>
    <n v="270.50447751581271"/>
    <x v="501"/>
    <n v="2674.5989035304601"/>
    <n v="2464.9861692699819"/>
  </r>
  <r>
    <x v="172"/>
    <x v="0"/>
    <x v="1"/>
    <s v="Desk"/>
    <n v="11"/>
    <n v="220.8269760216001"/>
    <x v="502"/>
    <n v="1475.2958095038571"/>
    <n v="953.80092673374429"/>
  </r>
  <r>
    <x v="172"/>
    <x v="0"/>
    <x v="0"/>
    <s v="Tablet"/>
    <n v="2"/>
    <n v="332.0965243511136"/>
    <x v="503"/>
    <n v="362.3886795545211"/>
    <n v="301.8043691477061"/>
  </r>
  <r>
    <x v="172"/>
    <x v="2"/>
    <x v="1"/>
    <s v="Rug"/>
    <n v="19"/>
    <n v="49.779880139146059"/>
    <x v="504"/>
    <n v="493.09895196673051"/>
    <n v="452.71877067704469"/>
  </r>
  <r>
    <x v="173"/>
    <x v="0"/>
    <x v="2"/>
    <s v="Jeans"/>
    <n v="12"/>
    <n v="25.809496052531561"/>
    <x v="505"/>
    <n v="155.6967783104719"/>
    <n v="154.0171743199069"/>
  </r>
  <r>
    <x v="174"/>
    <x v="1"/>
    <x v="1"/>
    <s v="Rug"/>
    <n v="16"/>
    <n v="42.457205586448893"/>
    <x v="506"/>
    <n v="404.80100322438813"/>
    <n v="274.51428615879422"/>
  </r>
  <r>
    <x v="174"/>
    <x v="1"/>
    <x v="0"/>
    <s v="Headphones"/>
    <n v="13"/>
    <n v="230.7919119841992"/>
    <x v="507"/>
    <n v="2262.4943167859992"/>
    <n v="737.80053900859048"/>
  </r>
  <r>
    <x v="174"/>
    <x v="1"/>
    <x v="2"/>
    <s v="Sneakers"/>
    <n v="5"/>
    <n v="378.96251571779447"/>
    <x v="508"/>
    <n v="1033.01852781911"/>
    <n v="861.79405076986268"/>
  </r>
  <r>
    <x v="175"/>
    <x v="0"/>
    <x v="2"/>
    <s v="Sneakers"/>
    <n v="11"/>
    <n v="373.47296723150743"/>
    <x v="509"/>
    <n v="2872.2143735289519"/>
    <n v="1235.988266017629"/>
  </r>
  <r>
    <x v="175"/>
    <x v="2"/>
    <x v="0"/>
    <s v="Laptop"/>
    <n v="9"/>
    <n v="277.11516768683771"/>
    <x v="510"/>
    <n v="1872.6106779223369"/>
    <n v="621.42583125920191"/>
  </r>
  <r>
    <x v="175"/>
    <x v="0"/>
    <x v="2"/>
    <s v="Sneakers"/>
    <n v="4"/>
    <n v="481.59955325831032"/>
    <x v="511"/>
    <n v="1330.1548756688419"/>
    <n v="596.24333736439917"/>
  </r>
  <r>
    <x v="175"/>
    <x v="2"/>
    <x v="1"/>
    <s v="Lamp"/>
    <n v="6"/>
    <n v="208.3489863336678"/>
    <x v="512"/>
    <n v="983.65722243764503"/>
    <n v="266.43669556436163"/>
  </r>
  <r>
    <x v="175"/>
    <x v="0"/>
    <x v="2"/>
    <s v="Jeans"/>
    <n v="13"/>
    <n v="374.76388255661749"/>
    <x v="513"/>
    <n v="3439.3596964421672"/>
    <n v="1432.57077679386"/>
  </r>
  <r>
    <x v="176"/>
    <x v="0"/>
    <x v="2"/>
    <s v="Sneakers"/>
    <n v="13"/>
    <n v="485.96777910789581"/>
    <x v="514"/>
    <n v="3656.6329689730069"/>
    <n v="2660.948159429639"/>
  </r>
  <r>
    <x v="176"/>
    <x v="0"/>
    <x v="2"/>
    <s v="T-Shirt"/>
    <n v="10"/>
    <n v="267.31900367106851"/>
    <x v="515"/>
    <n v="1730.5053481288589"/>
    <n v="942.68468858182518"/>
  </r>
  <r>
    <x v="176"/>
    <x v="2"/>
    <x v="2"/>
    <s v="Sneakers"/>
    <n v="8"/>
    <n v="261.0536049589964"/>
    <x v="516"/>
    <n v="1417.240192099918"/>
    <n v="671.18864757205279"/>
  </r>
  <r>
    <x v="177"/>
    <x v="0"/>
    <x v="0"/>
    <s v="Laptop"/>
    <n v="14"/>
    <n v="56.594824627310949"/>
    <x v="517"/>
    <n v="461.46039218694921"/>
    <n v="330.86715259540398"/>
  </r>
  <r>
    <x v="177"/>
    <x v="1"/>
    <x v="0"/>
    <s v="Headphones"/>
    <n v="8"/>
    <n v="417.41162584519611"/>
    <x v="518"/>
    <n v="2421.490252059757"/>
    <n v="917.80275470181186"/>
  </r>
  <r>
    <x v="178"/>
    <x v="1"/>
    <x v="0"/>
    <s v="Smartphone"/>
    <n v="9"/>
    <n v="57.267572474615008"/>
    <x v="519"/>
    <n v="385.86618002511352"/>
    <n v="129.54197224642161"/>
  </r>
  <r>
    <x v="178"/>
    <x v="3"/>
    <x v="2"/>
    <s v="T-Shirt"/>
    <n v="12"/>
    <n v="321.20262234481771"/>
    <x v="520"/>
    <n v="2937.474302642403"/>
    <n v="916.95716549540884"/>
  </r>
  <r>
    <x v="178"/>
    <x v="1"/>
    <x v="2"/>
    <s v="T-Shirt"/>
    <n v="16"/>
    <n v="386.04626945320422"/>
    <x v="521"/>
    <n v="4810.3046445655482"/>
    <n v="1366.4356666857179"/>
  </r>
  <r>
    <x v="178"/>
    <x v="0"/>
    <x v="1"/>
    <s v="Lamp"/>
    <n v="8"/>
    <n v="128.8357685153334"/>
    <x v="522"/>
    <n v="722.52105071425456"/>
    <n v="308.16509740841258"/>
  </r>
  <r>
    <x v="178"/>
    <x v="0"/>
    <x v="2"/>
    <s v="Jacket"/>
    <n v="15"/>
    <n v="353.82425921113378"/>
    <x v="523"/>
    <n v="3272.347714624595"/>
    <n v="2035.0161735424119"/>
  </r>
  <r>
    <x v="178"/>
    <x v="0"/>
    <x v="2"/>
    <s v="T-Shirt"/>
    <n v="17"/>
    <n v="37.543840567085539"/>
    <x v="524"/>
    <n v="409.51099605365192"/>
    <n v="228.73429358680229"/>
  </r>
  <r>
    <x v="179"/>
    <x v="2"/>
    <x v="0"/>
    <s v="Laptop"/>
    <n v="12"/>
    <n v="126.1805320734091"/>
    <x v="525"/>
    <n v="1205.7313015796981"/>
    <n v="308.43508330121091"/>
  </r>
  <r>
    <x v="179"/>
    <x v="2"/>
    <x v="2"/>
    <s v="T-Shirt"/>
    <n v="18"/>
    <n v="193.6894847384666"/>
    <x v="526"/>
    <n v="2237.397132803429"/>
    <n v="1249.0135924889701"/>
  </r>
  <r>
    <x v="179"/>
    <x v="0"/>
    <x v="2"/>
    <s v="Sneakers"/>
    <n v="1"/>
    <n v="429.43135775868387"/>
    <x v="527"/>
    <n v="334.31877568319192"/>
    <n v="95.112582075492071"/>
  </r>
  <r>
    <x v="180"/>
    <x v="2"/>
    <x v="0"/>
    <s v="Smartphone"/>
    <n v="6"/>
    <n v="57.371129412209413"/>
    <x v="528"/>
    <n v="270.78064354440693"/>
    <n v="73.446132928849522"/>
  </r>
  <r>
    <x v="180"/>
    <x v="0"/>
    <x v="0"/>
    <s v="Headphones"/>
    <n v="5"/>
    <n v="359.47454447043128"/>
    <x v="529"/>
    <n v="980.93721562441795"/>
    <n v="816.4355067277387"/>
  </r>
  <r>
    <x v="180"/>
    <x v="2"/>
    <x v="1"/>
    <s v="Chair"/>
    <n v="11"/>
    <n v="307.44579203813072"/>
    <x v="530"/>
    <n v="1894.980816080074"/>
    <n v="1486.9228963393639"/>
  </r>
  <r>
    <x v="180"/>
    <x v="2"/>
    <x v="2"/>
    <s v="Jeans"/>
    <n v="14"/>
    <n v="282.35702817550163"/>
    <x v="531"/>
    <n v="2489.775485777313"/>
    <n v="1463.222908679709"/>
  </r>
  <r>
    <x v="180"/>
    <x v="1"/>
    <x v="2"/>
    <s v="Jacket"/>
    <n v="13"/>
    <n v="335.86639225338598"/>
    <x v="532"/>
    <n v="2193.6879993078369"/>
    <n v="2172.5750999861798"/>
  </r>
  <r>
    <x v="180"/>
    <x v="1"/>
    <x v="1"/>
    <s v="Desk"/>
    <n v="2"/>
    <n v="234.5866610270842"/>
    <x v="533"/>
    <n v="299.3830068575607"/>
    <n v="169.79031519660771"/>
  </r>
  <r>
    <x v="180"/>
    <x v="1"/>
    <x v="2"/>
    <s v="Jeans"/>
    <n v="9"/>
    <n v="67.325230516129508"/>
    <x v="534"/>
    <n v="324.13666213664021"/>
    <n v="281.79041250852538"/>
  </r>
  <r>
    <x v="181"/>
    <x v="3"/>
    <x v="0"/>
    <s v="Headphones"/>
    <n v="12"/>
    <n v="187.76305860167301"/>
    <x v="535"/>
    <n v="1203.7010563688591"/>
    <n v="1049.4556468512169"/>
  </r>
  <r>
    <x v="181"/>
    <x v="1"/>
    <x v="1"/>
    <s v="Chair"/>
    <n v="16"/>
    <n v="172.65901361336961"/>
    <x v="536"/>
    <n v="2147.5812589964112"/>
    <n v="614.96295881750166"/>
  </r>
  <r>
    <x v="181"/>
    <x v="3"/>
    <x v="0"/>
    <s v="Laptop"/>
    <n v="5"/>
    <n v="420.22013644103708"/>
    <x v="537"/>
    <n v="1455.586417728822"/>
    <n v="645.514264476363"/>
  </r>
  <r>
    <x v="182"/>
    <x v="1"/>
    <x v="1"/>
    <s v="Lamp"/>
    <n v="12"/>
    <n v="120.8514525979289"/>
    <x v="538"/>
    <n v="1048.045189099646"/>
    <n v="402.17224207549998"/>
  </r>
  <r>
    <x v="182"/>
    <x v="2"/>
    <x v="1"/>
    <s v="Lamp"/>
    <n v="13"/>
    <n v="217.9534690245757"/>
    <x v="539"/>
    <n v="1583.0934412984921"/>
    <n v="1250.3016560209919"/>
  </r>
  <r>
    <x v="182"/>
    <x v="0"/>
    <x v="0"/>
    <s v="Laptop"/>
    <n v="3"/>
    <n v="70.627375979182688"/>
    <x v="540"/>
    <n v="147.6890538215828"/>
    <n v="64.193074115965288"/>
  </r>
  <r>
    <x v="183"/>
    <x v="2"/>
    <x v="1"/>
    <s v="Desk"/>
    <n v="14"/>
    <n v="443.3562414663852"/>
    <x v="541"/>
    <n v="4637.4477531490566"/>
    <n v="1569.5396273803351"/>
  </r>
  <r>
    <x v="183"/>
    <x v="1"/>
    <x v="0"/>
    <s v="Smartphone"/>
    <n v="14"/>
    <n v="149.98703745774691"/>
    <x v="542"/>
    <n v="1205.85843966383"/>
    <n v="893.96008474462587"/>
  </r>
  <r>
    <x v="184"/>
    <x v="2"/>
    <x v="0"/>
    <s v="Headphones"/>
    <n v="10"/>
    <n v="352.33006695411882"/>
    <x v="543"/>
    <n v="2008.280841850486"/>
    <n v="1515.019827690702"/>
  </r>
  <r>
    <x v="184"/>
    <x v="3"/>
    <x v="2"/>
    <s v="Jeans"/>
    <n v="10"/>
    <n v="60.38127788450376"/>
    <x v="544"/>
    <n v="373.11473826200432"/>
    <n v="230.69804058303339"/>
  </r>
  <r>
    <x v="185"/>
    <x v="2"/>
    <x v="1"/>
    <s v="Lamp"/>
    <n v="5"/>
    <n v="25.295006925750659"/>
    <x v="545"/>
    <n v="79.027444713580508"/>
    <n v="47.447589915172813"/>
  </r>
  <r>
    <x v="185"/>
    <x v="2"/>
    <x v="2"/>
    <s v="Jeans"/>
    <n v="3"/>
    <n v="477.34281324862133"/>
    <x v="546"/>
    <n v="1070.5275101046941"/>
    <n v="361.50092964117022"/>
  </r>
  <r>
    <x v="185"/>
    <x v="2"/>
    <x v="2"/>
    <s v="Sneakers"/>
    <n v="19"/>
    <n v="183.9877340914889"/>
    <x v="547"/>
    <n v="2427.9477633066249"/>
    <n v="1067.819184431663"/>
  </r>
  <r>
    <x v="185"/>
    <x v="1"/>
    <x v="0"/>
    <s v="Smartphone"/>
    <n v="19"/>
    <n v="68.681997655623931"/>
    <x v="548"/>
    <n v="842.69164297303121"/>
    <n v="462.26631248382353"/>
  </r>
  <r>
    <x v="186"/>
    <x v="0"/>
    <x v="0"/>
    <s v="Tablet"/>
    <n v="8"/>
    <n v="389.22711096230421"/>
    <x v="549"/>
    <n v="2140.4348347977311"/>
    <n v="973.38205290070255"/>
  </r>
  <r>
    <x v="187"/>
    <x v="2"/>
    <x v="1"/>
    <s v="Desk"/>
    <n v="19"/>
    <n v="141.20419985042349"/>
    <x v="550"/>
    <n v="1342.2684897828519"/>
    <n v="1340.611307375194"/>
  </r>
  <r>
    <x v="187"/>
    <x v="2"/>
    <x v="2"/>
    <s v="Jeans"/>
    <n v="15"/>
    <n v="252.32987480451399"/>
    <x v="551"/>
    <n v="2476.221434988242"/>
    <n v="1308.726687079467"/>
  </r>
  <r>
    <x v="187"/>
    <x v="3"/>
    <x v="1"/>
    <s v="Lamp"/>
    <n v="11"/>
    <n v="238.10112058878121"/>
    <x v="552"/>
    <n v="1972.9959762436399"/>
    <n v="646.11635023295321"/>
  </r>
  <r>
    <x v="188"/>
    <x v="2"/>
    <x v="1"/>
    <s v="Chair"/>
    <n v="7"/>
    <n v="238.46896881735489"/>
    <x v="553"/>
    <n v="1096.2687035842121"/>
    <n v="573.01407813727269"/>
  </r>
  <r>
    <x v="188"/>
    <x v="0"/>
    <x v="2"/>
    <s v="Jeans"/>
    <n v="12"/>
    <n v="92.329993760400214"/>
    <x v="554"/>
    <n v="837.03967603830426"/>
    <n v="270.9202490864983"/>
  </r>
  <r>
    <x v="188"/>
    <x v="0"/>
    <x v="1"/>
    <s v="Desk"/>
    <n v="4"/>
    <n v="219.74977646749119"/>
    <x v="555"/>
    <n v="575.00185380801872"/>
    <n v="303.99725206194609"/>
  </r>
  <r>
    <x v="188"/>
    <x v="3"/>
    <x v="0"/>
    <s v="Tablet"/>
    <n v="7"/>
    <n v="115.6254492017967"/>
    <x v="556"/>
    <n v="473.69283958659469"/>
    <n v="335.68530482598231"/>
  </r>
  <r>
    <x v="189"/>
    <x v="3"/>
    <x v="1"/>
    <s v="Chair"/>
    <n v="18"/>
    <n v="153.3212593996453"/>
    <x v="557"/>
    <n v="2084.8352926835578"/>
    <n v="674.94737651005789"/>
  </r>
  <r>
    <x v="189"/>
    <x v="2"/>
    <x v="2"/>
    <s v="T-Shirt"/>
    <n v="19"/>
    <n v="184.77223475093521"/>
    <x v="558"/>
    <n v="2652.7151025879789"/>
    <n v="857.95735767978931"/>
  </r>
  <r>
    <x v="189"/>
    <x v="0"/>
    <x v="2"/>
    <s v="Sneakers"/>
    <n v="6"/>
    <n v="49.668061130826857"/>
    <x v="559"/>
    <n v="157.26144643384109"/>
    <n v="140.74692035112011"/>
  </r>
  <r>
    <x v="190"/>
    <x v="2"/>
    <x v="0"/>
    <s v="Headphones"/>
    <n v="18"/>
    <n v="335.18291537978052"/>
    <x v="560"/>
    <n v="3451.7653241980129"/>
    <n v="2581.527152638037"/>
  </r>
  <r>
    <x v="191"/>
    <x v="1"/>
    <x v="1"/>
    <s v="Lamp"/>
    <n v="19"/>
    <n v="91.144381807675813"/>
    <x v="561"/>
    <n v="913.71904606855878"/>
    <n v="818.02420827728156"/>
  </r>
  <r>
    <x v="191"/>
    <x v="0"/>
    <x v="1"/>
    <s v="Rug"/>
    <n v="15"/>
    <n v="218.565765912925"/>
    <x v="562"/>
    <n v="2281.4721149343791"/>
    <n v="997.01437375949536"/>
  </r>
  <r>
    <x v="192"/>
    <x v="1"/>
    <x v="1"/>
    <s v="Chair"/>
    <n v="11"/>
    <n v="466.05843308578852"/>
    <x v="563"/>
    <n v="3146.5690767913061"/>
    <n v="1980.073687152367"/>
  </r>
  <r>
    <x v="192"/>
    <x v="1"/>
    <x v="2"/>
    <s v="Jeans"/>
    <n v="15"/>
    <n v="477.96172953902379"/>
    <x v="564"/>
    <n v="3875.0774697506581"/>
    <n v="3294.3484733347"/>
  </r>
  <r>
    <x v="193"/>
    <x v="1"/>
    <x v="1"/>
    <s v="Rug"/>
    <n v="6"/>
    <n v="50.302356419823901"/>
    <x v="565"/>
    <n v="186.83095492961979"/>
    <n v="114.9831835893236"/>
  </r>
  <r>
    <x v="193"/>
    <x v="0"/>
    <x v="0"/>
    <s v="Smartphone"/>
    <n v="15"/>
    <n v="237.0015664694557"/>
    <x v="566"/>
    <n v="2828.8800722603219"/>
    <n v="726.1434247815132"/>
  </r>
  <r>
    <x v="193"/>
    <x v="3"/>
    <x v="1"/>
    <s v="Desk"/>
    <n v="9"/>
    <n v="360.34904933643992"/>
    <x v="567"/>
    <n v="2468.973540520873"/>
    <n v="774.16790350708516"/>
  </r>
  <r>
    <x v="194"/>
    <x v="1"/>
    <x v="2"/>
    <s v="T-Shirt"/>
    <n v="17"/>
    <n v="314.19207721373562"/>
    <x v="568"/>
    <n v="3033.0060769802599"/>
    <n v="2308.259235653245"/>
  </r>
  <r>
    <x v="194"/>
    <x v="2"/>
    <x v="2"/>
    <s v="T-Shirt"/>
    <n v="16"/>
    <n v="28.579488672038629"/>
    <x v="569"/>
    <n v="364.1331934494923"/>
    <n v="93.138625303125764"/>
  </r>
  <r>
    <x v="194"/>
    <x v="0"/>
    <x v="0"/>
    <s v="Tablet"/>
    <n v="15"/>
    <n v="499.20680546861581"/>
    <x v="570"/>
    <n v="5840.2254047754986"/>
    <n v="1647.8766772537381"/>
  </r>
  <r>
    <x v="195"/>
    <x v="3"/>
    <x v="2"/>
    <s v="Sneakers"/>
    <n v="6"/>
    <n v="176.10137421258139"/>
    <x v="571"/>
    <n v="540.75183870020487"/>
    <n v="515.8564065752837"/>
  </r>
  <r>
    <x v="195"/>
    <x v="1"/>
    <x v="1"/>
    <s v="Chair"/>
    <n v="18"/>
    <n v="463.55503464592789"/>
    <x v="572"/>
    <n v="6225.4282617639619"/>
    <n v="2118.5623618627401"/>
  </r>
  <r>
    <x v="195"/>
    <x v="1"/>
    <x v="0"/>
    <s v="Tablet"/>
    <n v="16"/>
    <n v="184.09556902311249"/>
    <x v="573"/>
    <n v="2343.8785632164381"/>
    <n v="601.6505411533617"/>
  </r>
  <r>
    <x v="196"/>
    <x v="0"/>
    <x v="0"/>
    <s v="Laptop"/>
    <n v="18"/>
    <n v="496.01411521877691"/>
    <x v="574"/>
    <n v="5913.1904378779409"/>
    <n v="3015.0636360600429"/>
  </r>
  <r>
    <x v="196"/>
    <x v="3"/>
    <x v="1"/>
    <s v="Lamp"/>
    <n v="14"/>
    <n v="162.5613806983435"/>
    <x v="575"/>
    <n v="1720.200414748834"/>
    <n v="555.65891502797399"/>
  </r>
  <r>
    <x v="197"/>
    <x v="0"/>
    <x v="0"/>
    <s v="Laptop"/>
    <n v="16"/>
    <n v="255.96538243588969"/>
    <x v="576"/>
    <n v="2126.612332131464"/>
    <n v="1968.833786842772"/>
  </r>
  <r>
    <x v="197"/>
    <x v="0"/>
    <x v="0"/>
    <s v="Tablet"/>
    <n v="2"/>
    <n v="378.25418447035588"/>
    <x v="577"/>
    <n v="448.96617302616761"/>
    <n v="307.54219591454432"/>
  </r>
  <r>
    <x v="197"/>
    <x v="1"/>
    <x v="0"/>
    <s v="Smartphone"/>
    <n v="7"/>
    <n v="431.47084993749968"/>
    <x v="578"/>
    <n v="2202.9896252642129"/>
    <n v="817.30632429828438"/>
  </r>
  <r>
    <x v="198"/>
    <x v="1"/>
    <x v="0"/>
    <s v="Tablet"/>
    <n v="4"/>
    <n v="356.54700532038743"/>
    <x v="579"/>
    <n v="1004.084237887479"/>
    <n v="422.10378339407021"/>
  </r>
  <r>
    <x v="198"/>
    <x v="2"/>
    <x v="1"/>
    <s v="Desk"/>
    <n v="10"/>
    <n v="495.36383040405298"/>
    <x v="580"/>
    <n v="2477.1721337853501"/>
    <n v="2476.4661702551812"/>
  </r>
  <r>
    <x v="198"/>
    <x v="3"/>
    <x v="1"/>
    <s v="Desk"/>
    <n v="15"/>
    <n v="297.19341003494031"/>
    <x v="581"/>
    <n v="2704.2017801063412"/>
    <n v="1753.6993704177639"/>
  </r>
  <r>
    <x v="198"/>
    <x v="2"/>
    <x v="2"/>
    <s v="Jacket"/>
    <n v="4"/>
    <n v="157.1761066524177"/>
    <x v="582"/>
    <n v="352.68239039137251"/>
    <n v="276.02203621829841"/>
  </r>
  <r>
    <x v="198"/>
    <x v="3"/>
    <x v="2"/>
    <s v="Sneakers"/>
    <n v="12"/>
    <n v="176.78683972443719"/>
    <x v="583"/>
    <n v="1536.889687984238"/>
    <n v="584.55238870900871"/>
  </r>
  <r>
    <x v="199"/>
    <x v="2"/>
    <x v="0"/>
    <s v="Laptop"/>
    <n v="7"/>
    <n v="465.82782113018487"/>
    <x v="584"/>
    <n v="2051.56405704192"/>
    <n v="1209.2306908693749"/>
  </r>
  <r>
    <x v="199"/>
    <x v="0"/>
    <x v="2"/>
    <s v="Jacket"/>
    <n v="2"/>
    <n v="122.29025793204001"/>
    <x v="585"/>
    <n v="124.5746949478947"/>
    <n v="120.0058209161853"/>
  </r>
  <r>
    <x v="200"/>
    <x v="2"/>
    <x v="2"/>
    <s v="Jacket"/>
    <n v="17"/>
    <n v="189.7744095587523"/>
    <x v="586"/>
    <n v="1905.8366549870591"/>
    <n v="1320.3283075117299"/>
  </r>
  <r>
    <x v="200"/>
    <x v="3"/>
    <x v="2"/>
    <s v="T-Shirt"/>
    <n v="10"/>
    <n v="233.3735614640766"/>
    <x v="587"/>
    <n v="1520.162024186063"/>
    <n v="813.57359045470366"/>
  </r>
  <r>
    <x v="200"/>
    <x v="2"/>
    <x v="0"/>
    <s v="Laptop"/>
    <n v="9"/>
    <n v="109.49036582924219"/>
    <x v="588"/>
    <n v="723.17051708676638"/>
    <n v="262.24277537641308"/>
  </r>
  <r>
    <x v="200"/>
    <x v="2"/>
    <x v="0"/>
    <s v="Laptop"/>
    <n v="11"/>
    <n v="137.76911079978129"/>
    <x v="589"/>
    <n v="783.97734659408331"/>
    <n v="731.48287220351119"/>
  </r>
  <r>
    <x v="200"/>
    <x v="1"/>
    <x v="0"/>
    <s v="Smartphone"/>
    <n v="17"/>
    <n v="313.44156906399053"/>
    <x v="590"/>
    <n v="4034.706199439318"/>
    <n v="1293.800474648521"/>
  </r>
  <r>
    <x v="200"/>
    <x v="2"/>
    <x v="0"/>
    <s v="Tablet"/>
    <n v="14"/>
    <n v="159.91795564338699"/>
    <x v="591"/>
    <n v="1637.099082956978"/>
    <n v="601.75229605044024"/>
  </r>
  <r>
    <x v="201"/>
    <x v="2"/>
    <x v="2"/>
    <s v="T-Shirt"/>
    <n v="10"/>
    <n v="423.11175782985492"/>
    <x v="592"/>
    <n v="3069.809726015696"/>
    <n v="1161.3078522828521"/>
  </r>
  <r>
    <x v="201"/>
    <x v="2"/>
    <x v="2"/>
    <s v="Sneakers"/>
    <n v="18"/>
    <n v="327.66659712575938"/>
    <x v="593"/>
    <n v="4404.2961745678313"/>
    <n v="1493.7025736958381"/>
  </r>
  <r>
    <x v="201"/>
    <x v="2"/>
    <x v="0"/>
    <s v="Smartphone"/>
    <n v="9"/>
    <n v="188.30092698040681"/>
    <x v="594"/>
    <n v="864.23504705475352"/>
    <n v="830.47329576890729"/>
  </r>
  <r>
    <x v="201"/>
    <x v="3"/>
    <x v="2"/>
    <s v="Jacket"/>
    <n v="10"/>
    <n v="302.36660334556689"/>
    <x v="595"/>
    <n v="2418.3463863435159"/>
    <n v="605.31964711215323"/>
  </r>
  <r>
    <x v="201"/>
    <x v="3"/>
    <x v="0"/>
    <s v="Laptop"/>
    <n v="7"/>
    <n v="323.36922004276948"/>
    <x v="596"/>
    <n v="1624.8765365066449"/>
    <n v="638.70800379274147"/>
  </r>
  <r>
    <x v="202"/>
    <x v="3"/>
    <x v="1"/>
    <s v="Chair"/>
    <n v="7"/>
    <n v="302.6878759738708"/>
    <x v="597"/>
    <n v="1537.2064201611011"/>
    <n v="581.60871165599451"/>
  </r>
  <r>
    <x v="202"/>
    <x v="0"/>
    <x v="0"/>
    <s v="Laptop"/>
    <n v="3"/>
    <n v="131.06270546088709"/>
    <x v="598"/>
    <n v="255.85858978939001"/>
    <n v="137.3295265932712"/>
  </r>
  <r>
    <x v="202"/>
    <x v="1"/>
    <x v="0"/>
    <s v="Headphones"/>
    <n v="13"/>
    <n v="482.14897139553239"/>
    <x v="599"/>
    <n v="4500.386632412703"/>
    <n v="1767.5499957292191"/>
  </r>
  <r>
    <x v="202"/>
    <x v="0"/>
    <x v="0"/>
    <s v="Smartphone"/>
    <n v="6"/>
    <n v="143.3826878873983"/>
    <x v="600"/>
    <n v="633.49677243390181"/>
    <n v="226.79935489048819"/>
  </r>
  <r>
    <x v="202"/>
    <x v="0"/>
    <x v="2"/>
    <s v="Jacket"/>
    <n v="10"/>
    <n v="262.35749660006678"/>
    <x v="601"/>
    <n v="1916.847201708589"/>
    <n v="706.7277642920792"/>
  </r>
  <r>
    <x v="202"/>
    <x v="1"/>
    <x v="2"/>
    <s v="Jacket"/>
    <n v="11"/>
    <n v="489.61029778729119"/>
    <x v="602"/>
    <n v="4253.2279084875063"/>
    <n v="1132.4853671726969"/>
  </r>
  <r>
    <x v="202"/>
    <x v="0"/>
    <x v="2"/>
    <s v="Jacket"/>
    <n v="8"/>
    <n v="407.97221098684997"/>
    <x v="603"/>
    <n v="1880.413515428967"/>
    <n v="1383.364172465833"/>
  </r>
  <r>
    <x v="203"/>
    <x v="0"/>
    <x v="0"/>
    <s v="Laptop"/>
    <n v="3"/>
    <n v="498.86158275303512"/>
    <x v="604"/>
    <n v="856.71836110763513"/>
    <n v="639.86638715147012"/>
  </r>
  <r>
    <x v="204"/>
    <x v="3"/>
    <x v="0"/>
    <s v="Headphones"/>
    <n v="6"/>
    <n v="287.10302592743449"/>
    <x v="605"/>
    <n v="1046.6394921974711"/>
    <n v="675.97866336713651"/>
  </r>
  <r>
    <x v="204"/>
    <x v="0"/>
    <x v="0"/>
    <s v="Headphones"/>
    <n v="19"/>
    <n v="305.02519078861542"/>
    <x v="606"/>
    <n v="2954.7835550911759"/>
    <n v="2840.695069892517"/>
  </r>
  <r>
    <x v="204"/>
    <x v="2"/>
    <x v="1"/>
    <s v="Chair"/>
    <n v="19"/>
    <n v="304.32815772481388"/>
    <x v="607"/>
    <n v="4473.7672784246306"/>
    <n v="1308.467718346833"/>
  </r>
  <r>
    <x v="205"/>
    <x v="2"/>
    <x v="2"/>
    <s v="Sneakers"/>
    <n v="17"/>
    <n v="199.1557550620322"/>
    <x v="608"/>
    <n v="2334.7312504855722"/>
    <n v="1050.916585568976"/>
  </r>
  <r>
    <x v="205"/>
    <x v="2"/>
    <x v="1"/>
    <s v="Desk"/>
    <n v="13"/>
    <n v="466.12481334709469"/>
    <x v="609"/>
    <n v="3330.1333427695499"/>
    <n v="2729.4892307426808"/>
  </r>
  <r>
    <x v="205"/>
    <x v="2"/>
    <x v="0"/>
    <s v="Tablet"/>
    <n v="18"/>
    <n v="50.291057175462193"/>
    <x v="610"/>
    <n v="540.77418114656814"/>
    <n v="364.46484801175131"/>
  </r>
  <r>
    <x v="205"/>
    <x v="0"/>
    <x v="0"/>
    <s v="Smartphone"/>
    <n v="6"/>
    <n v="219.31566672033941"/>
    <x v="611"/>
    <n v="1008.684377685727"/>
    <n v="307.20962263630918"/>
  </r>
  <r>
    <x v="205"/>
    <x v="1"/>
    <x v="2"/>
    <s v="T-Shirt"/>
    <n v="8"/>
    <n v="337.28684203871381"/>
    <x v="612"/>
    <n v="1412.656443015268"/>
    <n v="1285.6382932944421"/>
  </r>
  <r>
    <x v="206"/>
    <x v="0"/>
    <x v="1"/>
    <s v="Lamp"/>
    <n v="10"/>
    <n v="120.1224165157043"/>
    <x v="613"/>
    <n v="707.42205488391664"/>
    <n v="493.8021102731268"/>
  </r>
  <r>
    <x v="206"/>
    <x v="3"/>
    <x v="0"/>
    <s v="Laptop"/>
    <n v="9"/>
    <n v="264.6676384408151"/>
    <x v="614"/>
    <n v="1780.7559913045"/>
    <n v="601.2527546628362"/>
  </r>
  <r>
    <x v="206"/>
    <x v="1"/>
    <x v="2"/>
    <s v="T-Shirt"/>
    <n v="5"/>
    <n v="344.93157583848188"/>
    <x v="615"/>
    <n v="1295.860523815046"/>
    <n v="428.79735537736377"/>
  </r>
  <r>
    <x v="206"/>
    <x v="3"/>
    <x v="1"/>
    <s v="Lamp"/>
    <n v="1"/>
    <n v="86.184929290885009"/>
    <x v="616"/>
    <n v="60.900749908853847"/>
    <n v="25.284179382031159"/>
  </r>
  <r>
    <x v="207"/>
    <x v="0"/>
    <x v="1"/>
    <s v="Lamp"/>
    <n v="10"/>
    <n v="36.527028115190987"/>
    <x v="617"/>
    <n v="231.48918775496071"/>
    <n v="133.78109339694919"/>
  </r>
  <r>
    <x v="207"/>
    <x v="1"/>
    <x v="0"/>
    <s v="Tablet"/>
    <n v="7"/>
    <n v="161.73357882574891"/>
    <x v="618"/>
    <n v="835.54077607592751"/>
    <n v="296.59427570431461"/>
  </r>
  <r>
    <x v="207"/>
    <x v="3"/>
    <x v="0"/>
    <s v="Smartphone"/>
    <n v="17"/>
    <n v="233.3213373205767"/>
    <x v="619"/>
    <n v="2000.684267784319"/>
    <n v="1965.7784666654859"/>
  </r>
  <r>
    <x v="207"/>
    <x v="2"/>
    <x v="1"/>
    <s v="Chair"/>
    <n v="4"/>
    <n v="439.20159762744697"/>
    <x v="620"/>
    <n v="963.65971533264258"/>
    <n v="793.14667517714531"/>
  </r>
  <r>
    <x v="208"/>
    <x v="0"/>
    <x v="1"/>
    <s v="Lamp"/>
    <n v="14"/>
    <n v="281.93406503025238"/>
    <x v="621"/>
    <n v="2215.1758060933621"/>
    <n v="1731.9011043301721"/>
  </r>
  <r>
    <x v="208"/>
    <x v="0"/>
    <x v="2"/>
    <s v="T-Shirt"/>
    <n v="18"/>
    <n v="102.6012955772607"/>
    <x v="622"/>
    <n v="1410.291123323283"/>
    <n v="436.5321970674097"/>
  </r>
  <r>
    <x v="208"/>
    <x v="2"/>
    <x v="2"/>
    <s v="Jacket"/>
    <n v="12"/>
    <n v="180.8998627380189"/>
    <x v="623"/>
    <n v="1198.5595904787369"/>
    <n v="972.23876237748937"/>
  </r>
  <r>
    <x v="209"/>
    <x v="1"/>
    <x v="2"/>
    <s v="T-Shirt"/>
    <n v="6"/>
    <n v="173.79261734730309"/>
    <x v="624"/>
    <n v="572.77116492037828"/>
    <n v="469.98453916344067"/>
  </r>
  <r>
    <x v="209"/>
    <x v="1"/>
    <x v="0"/>
    <s v="Tablet"/>
    <n v="3"/>
    <n v="121.974693053827"/>
    <x v="625"/>
    <n v="255.80181761214951"/>
    <n v="110.1222615493316"/>
  </r>
  <r>
    <x v="209"/>
    <x v="3"/>
    <x v="0"/>
    <s v="Headphones"/>
    <n v="18"/>
    <n v="346.61918065247608"/>
    <x v="626"/>
    <n v="3859.93159545447"/>
    <n v="2379.213656290101"/>
  </r>
  <r>
    <x v="209"/>
    <x v="2"/>
    <x v="1"/>
    <s v="Chair"/>
    <n v="13"/>
    <n v="148.70672964584639"/>
    <x v="627"/>
    <n v="1057.2883468629191"/>
    <n v="875.8991385330844"/>
  </r>
  <r>
    <x v="209"/>
    <x v="2"/>
    <x v="1"/>
    <s v="Lamp"/>
    <n v="11"/>
    <n v="255.7259501039193"/>
    <x v="628"/>
    <n v="2188.8773387452261"/>
    <n v="624.10811239788654"/>
  </r>
  <r>
    <x v="210"/>
    <x v="2"/>
    <x v="2"/>
    <s v="Jeans"/>
    <n v="18"/>
    <n v="40.66515330352091"/>
    <x v="629"/>
    <n v="537.47966202558734"/>
    <n v="194.49309743778909"/>
  </r>
  <r>
    <x v="210"/>
    <x v="2"/>
    <x v="0"/>
    <s v="Smartphone"/>
    <n v="5"/>
    <n v="427.48345734851489"/>
    <x v="630"/>
    <n v="1323.449117444952"/>
    <n v="813.96816929762258"/>
  </r>
  <r>
    <x v="211"/>
    <x v="0"/>
    <x v="1"/>
    <s v="Desk"/>
    <n v="9"/>
    <n v="177.38431712876411"/>
    <x v="631"/>
    <n v="1151.269897764013"/>
    <n v="445.18895639486351"/>
  </r>
  <r>
    <x v="211"/>
    <x v="2"/>
    <x v="1"/>
    <s v="Lamp"/>
    <n v="3"/>
    <n v="214.0590786823372"/>
    <x v="632"/>
    <n v="423.37544527427451"/>
    <n v="218.80179077273709"/>
  </r>
  <r>
    <x v="211"/>
    <x v="3"/>
    <x v="2"/>
    <s v="Sneakers"/>
    <n v="1"/>
    <n v="359.49387771472021"/>
    <x v="633"/>
    <n v="206.94332053296429"/>
    <n v="152.55055718175589"/>
  </r>
  <r>
    <x v="211"/>
    <x v="1"/>
    <x v="2"/>
    <s v="Sneakers"/>
    <n v="10"/>
    <n v="454.28784400645662"/>
    <x v="634"/>
    <n v="3153.9157963494049"/>
    <n v="1388.962643715161"/>
  </r>
  <r>
    <x v="211"/>
    <x v="2"/>
    <x v="2"/>
    <s v="Jacket"/>
    <n v="15"/>
    <n v="315.88552513849771"/>
    <x v="635"/>
    <n v="3019.3898181986169"/>
    <n v="1718.893058878848"/>
  </r>
  <r>
    <x v="212"/>
    <x v="3"/>
    <x v="1"/>
    <s v="Chair"/>
    <n v="16"/>
    <n v="494.43967491779682"/>
    <x v="636"/>
    <n v="5107.4249410320072"/>
    <n v="2803.6098576527411"/>
  </r>
  <r>
    <x v="212"/>
    <x v="0"/>
    <x v="2"/>
    <s v="T-Shirt"/>
    <n v="10"/>
    <n v="363.24807741617599"/>
    <x v="637"/>
    <n v="2462.63113508995"/>
    <n v="1169.8496390718101"/>
  </r>
  <r>
    <x v="213"/>
    <x v="3"/>
    <x v="2"/>
    <s v="Jeans"/>
    <n v="7"/>
    <n v="22.76415703909835"/>
    <x v="638"/>
    <n v="95.191287526327443"/>
    <n v="64.157811747361023"/>
  </r>
  <r>
    <x v="213"/>
    <x v="1"/>
    <x v="1"/>
    <s v="Lamp"/>
    <n v="15"/>
    <n v="143.68778648538259"/>
    <x v="639"/>
    <n v="1376.7881074807481"/>
    <n v="778.52868979999039"/>
  </r>
  <r>
    <x v="213"/>
    <x v="2"/>
    <x v="0"/>
    <s v="Smartphone"/>
    <n v="4"/>
    <n v="103.40166814763209"/>
    <x v="640"/>
    <n v="302.45245716117722"/>
    <n v="111.1542154293511"/>
  </r>
  <r>
    <x v="213"/>
    <x v="0"/>
    <x v="1"/>
    <s v="Lamp"/>
    <n v="18"/>
    <n v="323.14890564440992"/>
    <x v="641"/>
    <n v="4187.6253736983736"/>
    <n v="1629.054927901004"/>
  </r>
  <r>
    <x v="213"/>
    <x v="0"/>
    <x v="2"/>
    <s v="Jeans"/>
    <n v="9"/>
    <n v="329.85649107705069"/>
    <x v="642"/>
    <n v="1623.0878269209641"/>
    <n v="1345.620592772492"/>
  </r>
  <r>
    <x v="214"/>
    <x v="0"/>
    <x v="2"/>
    <s v="T-Shirt"/>
    <n v="14"/>
    <n v="183.39480480779099"/>
    <x v="643"/>
    <n v="2045.570817116338"/>
    <n v="521.95645019273661"/>
  </r>
  <r>
    <x v="214"/>
    <x v="0"/>
    <x v="0"/>
    <s v="Headphones"/>
    <n v="4"/>
    <n v="45.345901024893479"/>
    <x v="644"/>
    <n v="117.17005336704671"/>
    <n v="64.213550732527224"/>
  </r>
  <r>
    <x v="214"/>
    <x v="3"/>
    <x v="0"/>
    <s v="Headphones"/>
    <n v="6"/>
    <n v="347.43351754958479"/>
    <x v="645"/>
    <n v="1636.349122153006"/>
    <n v="448.25198314450222"/>
  </r>
  <r>
    <x v="214"/>
    <x v="1"/>
    <x v="0"/>
    <s v="Headphones"/>
    <n v="3"/>
    <n v="43.626038979565571"/>
    <x v="646"/>
    <n v="74.512086534788992"/>
    <n v="56.366030403907708"/>
  </r>
  <r>
    <x v="214"/>
    <x v="1"/>
    <x v="1"/>
    <s v="Desk"/>
    <n v="16"/>
    <n v="283.71883444661762"/>
    <x v="647"/>
    <n v="3286.883672333925"/>
    <n v="1252.617678811956"/>
  </r>
  <r>
    <x v="214"/>
    <x v="1"/>
    <x v="2"/>
    <s v="Sneakers"/>
    <n v="8"/>
    <n v="441.12821750376258"/>
    <x v="648"/>
    <n v="2176.7788859004409"/>
    <n v="1352.2468541296601"/>
  </r>
  <r>
    <x v="214"/>
    <x v="3"/>
    <x v="1"/>
    <s v="Lamp"/>
    <n v="17"/>
    <n v="105.6540633093306"/>
    <x v="649"/>
    <n v="1066.3227316991879"/>
    <n v="729.79634455943233"/>
  </r>
  <r>
    <x v="214"/>
    <x v="1"/>
    <x v="2"/>
    <s v="Jacket"/>
    <n v="17"/>
    <n v="112.71680403604771"/>
    <x v="650"/>
    <n v="1229.0270826776739"/>
    <n v="687.15858593513667"/>
  </r>
  <r>
    <x v="215"/>
    <x v="2"/>
    <x v="0"/>
    <s v="Headphones"/>
    <n v="13"/>
    <n v="323.91266028513081"/>
    <x v="651"/>
    <n v="3307.301483408809"/>
    <n v="903.56310029789029"/>
  </r>
  <r>
    <x v="216"/>
    <x v="1"/>
    <x v="0"/>
    <s v="Smartphone"/>
    <n v="17"/>
    <n v="481.35651954087928"/>
    <x v="652"/>
    <n v="6280.6076925024518"/>
    <n v="1902.4531396924961"/>
  </r>
  <r>
    <x v="216"/>
    <x v="2"/>
    <x v="2"/>
    <s v="Sneakers"/>
    <n v="16"/>
    <n v="75.081727718641019"/>
    <x v="653"/>
    <n v="777.39327250939357"/>
    <n v="423.91437098886269"/>
  </r>
  <r>
    <x v="217"/>
    <x v="1"/>
    <x v="2"/>
    <s v="Jacket"/>
    <n v="15"/>
    <n v="442.82967706148122"/>
    <x v="654"/>
    <n v="3420.073935647451"/>
    <n v="3222.3712202747661"/>
  </r>
  <r>
    <x v="217"/>
    <x v="0"/>
    <x v="1"/>
    <s v="Rug"/>
    <n v="15"/>
    <n v="195.11478569974341"/>
    <x v="655"/>
    <n v="2026.139225199679"/>
    <n v="900.58256029647168"/>
  </r>
  <r>
    <x v="217"/>
    <x v="3"/>
    <x v="1"/>
    <s v="Desk"/>
    <n v="11"/>
    <n v="463.02091126327281"/>
    <x v="656"/>
    <n v="3258.1903654858661"/>
    <n v="1835.039658410135"/>
  </r>
  <r>
    <x v="218"/>
    <x v="2"/>
    <x v="0"/>
    <s v="Laptop"/>
    <n v="5"/>
    <n v="258.70997416110669"/>
    <x v="657"/>
    <n v="736.12725002414948"/>
    <n v="557.42262078138435"/>
  </r>
  <r>
    <x v="218"/>
    <x v="3"/>
    <x v="1"/>
    <s v="Lamp"/>
    <n v="4"/>
    <n v="124.76186617523079"/>
    <x v="658"/>
    <n v="391.74644847485581"/>
    <n v="107.3010162260674"/>
  </r>
  <r>
    <x v="218"/>
    <x v="1"/>
    <x v="2"/>
    <s v="Sneakers"/>
    <n v="4"/>
    <n v="456.3356099195077"/>
    <x v="659"/>
    <n v="1011.066181133257"/>
    <n v="814.27625854477333"/>
  </r>
  <r>
    <x v="219"/>
    <x v="2"/>
    <x v="0"/>
    <s v="Tablet"/>
    <n v="15"/>
    <n v="213.67086513295979"/>
    <x v="660"/>
    <n v="1828.2523002241289"/>
    <n v="1376.8106767702679"/>
  </r>
  <r>
    <x v="219"/>
    <x v="1"/>
    <x v="1"/>
    <s v="Lamp"/>
    <n v="7"/>
    <n v="297.01884129839402"/>
    <x v="661"/>
    <n v="1262.316541715385"/>
    <n v="816.81534737337256"/>
  </r>
  <r>
    <x v="219"/>
    <x v="1"/>
    <x v="1"/>
    <s v="Chair"/>
    <n v="11"/>
    <n v="492.09030690330661"/>
    <x v="662"/>
    <n v="2934.9978587419309"/>
    <n v="2477.9955171944421"/>
  </r>
  <r>
    <x v="220"/>
    <x v="3"/>
    <x v="1"/>
    <s v="Desk"/>
    <n v="11"/>
    <n v="22.566157210094939"/>
    <x v="663"/>
    <n v="193.99595849317711"/>
    <n v="54.231770817867243"/>
  </r>
  <r>
    <x v="220"/>
    <x v="3"/>
    <x v="1"/>
    <s v="Desk"/>
    <n v="19"/>
    <n v="225.51448305445749"/>
    <x v="664"/>
    <n v="2221.345449765377"/>
    <n v="2063.4297282693151"/>
  </r>
  <r>
    <x v="220"/>
    <x v="3"/>
    <x v="2"/>
    <s v="Sneakers"/>
    <n v="18"/>
    <n v="473.61155099867301"/>
    <x v="665"/>
    <n v="6008.1028547368232"/>
    <n v="2516.9050632392909"/>
  </r>
  <r>
    <x v="220"/>
    <x v="1"/>
    <x v="0"/>
    <s v="Headphones"/>
    <n v="6"/>
    <n v="186.34820471194291"/>
    <x v="666"/>
    <n v="695.80339754900831"/>
    <n v="422.28583072264888"/>
  </r>
  <r>
    <x v="220"/>
    <x v="3"/>
    <x v="2"/>
    <s v="Jeans"/>
    <n v="13"/>
    <n v="378.77331516641311"/>
    <x v="667"/>
    <n v="3161.9459744784922"/>
    <n v="1762.107122684879"/>
  </r>
  <r>
    <x v="221"/>
    <x v="1"/>
    <x v="0"/>
    <s v="Laptop"/>
    <n v="6"/>
    <n v="144.7103401976164"/>
    <x v="668"/>
    <n v="632.17025870787086"/>
    <n v="236.09178247782771"/>
  </r>
  <r>
    <x v="221"/>
    <x v="0"/>
    <x v="0"/>
    <s v="Smartphone"/>
    <n v="19"/>
    <n v="185.98692723700401"/>
    <x v="669"/>
    <n v="2478.318767555882"/>
    <n v="1055.432849947194"/>
  </r>
  <r>
    <x v="221"/>
    <x v="1"/>
    <x v="0"/>
    <s v="Laptop"/>
    <n v="15"/>
    <n v="462.76845615493971"/>
    <x v="670"/>
    <n v="3622.2308988762479"/>
    <n v="3319.295943447848"/>
  </r>
  <r>
    <x v="222"/>
    <x v="2"/>
    <x v="0"/>
    <s v="Tablet"/>
    <n v="5"/>
    <n v="186.04879642254221"/>
    <x v="671"/>
    <n v="568.6689639754469"/>
    <n v="361.57501813726412"/>
  </r>
  <r>
    <x v="223"/>
    <x v="3"/>
    <x v="1"/>
    <s v="Chair"/>
    <n v="16"/>
    <n v="25.42521756273079"/>
    <x v="672"/>
    <n v="299.49343652779169"/>
    <n v="107.3100444759009"/>
  </r>
  <r>
    <x v="223"/>
    <x v="2"/>
    <x v="0"/>
    <s v="Tablet"/>
    <n v="4"/>
    <n v="139.77169608235931"/>
    <x v="673"/>
    <n v="279.88195014381029"/>
    <n v="279.20483418562708"/>
  </r>
  <r>
    <x v="223"/>
    <x v="2"/>
    <x v="2"/>
    <s v="Jeans"/>
    <n v="13"/>
    <n v="351.78649165263408"/>
    <x v="674"/>
    <n v="3223.918118591545"/>
    <n v="1349.306272892698"/>
  </r>
  <r>
    <x v="223"/>
    <x v="0"/>
    <x v="0"/>
    <s v="Tablet"/>
    <n v="5"/>
    <n v="104.0591072625696"/>
    <x v="675"/>
    <n v="365.158695916836"/>
    <n v="155.13684039601171"/>
  </r>
  <r>
    <x v="224"/>
    <x v="3"/>
    <x v="0"/>
    <s v="Smartphone"/>
    <n v="12"/>
    <n v="234.25695032604111"/>
    <x v="676"/>
    <n v="2134.356828292011"/>
    <n v="676.72657562048244"/>
  </r>
  <r>
    <x v="224"/>
    <x v="3"/>
    <x v="2"/>
    <s v="Sneakers"/>
    <n v="11"/>
    <n v="85.4577571844316"/>
    <x v="677"/>
    <n v="675.32483720269681"/>
    <n v="264.71049182605083"/>
  </r>
  <r>
    <x v="225"/>
    <x v="2"/>
    <x v="1"/>
    <s v="Lamp"/>
    <n v="8"/>
    <n v="33.006076401672082"/>
    <x v="678"/>
    <n v="149.60773793261609"/>
    <n v="114.4408732807605"/>
  </r>
  <r>
    <x v="226"/>
    <x v="0"/>
    <x v="1"/>
    <s v="Rug"/>
    <n v="4"/>
    <n v="208.62762816573979"/>
    <x v="679"/>
    <n v="548.89409876660568"/>
    <n v="285.61641389635349"/>
  </r>
  <r>
    <x v="226"/>
    <x v="3"/>
    <x v="0"/>
    <s v="Smartphone"/>
    <n v="6"/>
    <n v="46.224521600466701"/>
    <x v="680"/>
    <n v="219.6376954152629"/>
    <n v="57.709434187537369"/>
  </r>
  <r>
    <x v="227"/>
    <x v="3"/>
    <x v="0"/>
    <s v="Laptop"/>
    <n v="8"/>
    <n v="249.55233106307469"/>
    <x v="681"/>
    <n v="1301.330092445834"/>
    <n v="695.08855605876374"/>
  </r>
  <r>
    <x v="227"/>
    <x v="0"/>
    <x v="2"/>
    <s v="T-Shirt"/>
    <n v="19"/>
    <n v="395.44220628379821"/>
    <x v="682"/>
    <n v="4037.062420592481"/>
    <n v="3476.339498799683"/>
  </r>
  <r>
    <x v="227"/>
    <x v="3"/>
    <x v="2"/>
    <s v="Sneakers"/>
    <n v="12"/>
    <n v="288.65045352221108"/>
    <x v="683"/>
    <n v="1841.281922693453"/>
    <n v="1622.5235195730811"/>
  </r>
  <r>
    <x v="227"/>
    <x v="2"/>
    <x v="2"/>
    <s v="Sneakers"/>
    <n v="6"/>
    <n v="243.73582047607471"/>
    <x v="684"/>
    <n v="926.60943203699367"/>
    <n v="535.80549081945469"/>
  </r>
  <r>
    <x v="227"/>
    <x v="0"/>
    <x v="1"/>
    <s v="Chair"/>
    <n v="12"/>
    <n v="144.58005592452341"/>
    <x v="685"/>
    <n v="1094.9315380651001"/>
    <n v="640.02913302918068"/>
  </r>
  <r>
    <x v="227"/>
    <x v="2"/>
    <x v="0"/>
    <s v="Tablet"/>
    <n v="11"/>
    <n v="319.22219166075541"/>
    <x v="686"/>
    <n v="2390.3830998387939"/>
    <n v="1121.0610084295161"/>
  </r>
  <r>
    <x v="228"/>
    <x v="0"/>
    <x v="0"/>
    <s v="Laptop"/>
    <n v="5"/>
    <n v="339.90226281288108"/>
    <x v="687"/>
    <n v="1251.20760518614"/>
    <n v="448.30370887826598"/>
  </r>
  <r>
    <x v="228"/>
    <x v="2"/>
    <x v="2"/>
    <s v="Jeans"/>
    <n v="13"/>
    <n v="127.835550868048"/>
    <x v="688"/>
    <n v="1030.021792082686"/>
    <n v="631.84036920193807"/>
  </r>
  <r>
    <x v="228"/>
    <x v="3"/>
    <x v="0"/>
    <s v="Tablet"/>
    <n v="15"/>
    <n v="312.98119775279719"/>
    <x v="689"/>
    <n v="2381.3161505959119"/>
    <n v="2313.401815696046"/>
  </r>
  <r>
    <x v="228"/>
    <x v="1"/>
    <x v="2"/>
    <s v="T-Shirt"/>
    <n v="19"/>
    <n v="479.0201031264134"/>
    <x v="690"/>
    <n v="5579.173827537852"/>
    <n v="3522.208131864003"/>
  </r>
  <r>
    <x v="229"/>
    <x v="1"/>
    <x v="2"/>
    <s v="Jacket"/>
    <n v="13"/>
    <n v="394.56697411527608"/>
    <x v="691"/>
    <n v="3601.3851041430789"/>
    <n v="1527.9855593555101"/>
  </r>
  <r>
    <x v="229"/>
    <x v="3"/>
    <x v="2"/>
    <s v="Sneakers"/>
    <n v="3"/>
    <n v="267.51651481109758"/>
    <x v="692"/>
    <n v="512.81960532852213"/>
    <n v="289.72993910477078"/>
  </r>
  <r>
    <x v="229"/>
    <x v="1"/>
    <x v="2"/>
    <s v="Jeans"/>
    <n v="2"/>
    <n v="394.70322436426738"/>
    <x v="693"/>
    <n v="532.95342362327563"/>
    <n v="256.45302510525931"/>
  </r>
  <r>
    <x v="230"/>
    <x v="1"/>
    <x v="1"/>
    <s v="Rug"/>
    <n v="10"/>
    <n v="302.40906607191363"/>
    <x v="694"/>
    <n v="1872.8354474397361"/>
    <n v="1151.2552132794001"/>
  </r>
  <r>
    <x v="230"/>
    <x v="3"/>
    <x v="0"/>
    <s v="Laptop"/>
    <n v="16"/>
    <n v="47.303070933270348"/>
    <x v="695"/>
    <n v="552.46822832146347"/>
    <n v="204.3809066108621"/>
  </r>
  <r>
    <x v="231"/>
    <x v="3"/>
    <x v="0"/>
    <s v="Laptop"/>
    <n v="3"/>
    <n v="53.614258758786093"/>
    <x v="696"/>
    <n v="80.879087181876969"/>
    <n v="79.96368909448131"/>
  </r>
  <r>
    <x v="231"/>
    <x v="2"/>
    <x v="0"/>
    <s v="Smartphone"/>
    <n v="15"/>
    <n v="123.83553105754569"/>
    <x v="697"/>
    <n v="1217.572197732115"/>
    <n v="639.96076813107038"/>
  </r>
  <r>
    <x v="231"/>
    <x v="3"/>
    <x v="1"/>
    <s v="Desk"/>
    <n v="10"/>
    <n v="414.74298136897011"/>
    <x v="698"/>
    <n v="2144.609488173342"/>
    <n v="2002.8203255163589"/>
  </r>
  <r>
    <x v="231"/>
    <x v="0"/>
    <x v="1"/>
    <s v="Rug"/>
    <n v="14"/>
    <n v="235.4138259174151"/>
    <x v="699"/>
    <n v="2550.8446982753958"/>
    <n v="744.94886456841505"/>
  </r>
  <r>
    <x v="231"/>
    <x v="3"/>
    <x v="0"/>
    <s v="Headphones"/>
    <n v="3"/>
    <n v="162.82325663303391"/>
    <x v="700"/>
    <n v="327.03373380148338"/>
    <n v="161.4360360976182"/>
  </r>
  <r>
    <x v="231"/>
    <x v="1"/>
    <x v="0"/>
    <s v="Headphones"/>
    <n v="12"/>
    <n v="265.86652199008381"/>
    <x v="701"/>
    <n v="2246.2583896894912"/>
    <n v="944.13987419151363"/>
  </r>
  <r>
    <x v="231"/>
    <x v="0"/>
    <x v="1"/>
    <s v="Rug"/>
    <n v="18"/>
    <n v="274.38576369028192"/>
    <x v="702"/>
    <n v="3474.6336813717239"/>
    <n v="1464.3100650533511"/>
  </r>
  <r>
    <x v="232"/>
    <x v="3"/>
    <x v="1"/>
    <s v="Desk"/>
    <n v="5"/>
    <n v="497.90293255946398"/>
    <x v="703"/>
    <n v="1977.5095566697371"/>
    <n v="512.00510612758308"/>
  </r>
  <r>
    <x v="232"/>
    <x v="3"/>
    <x v="0"/>
    <s v="Smartphone"/>
    <n v="10"/>
    <n v="405.36965532704551"/>
    <x v="704"/>
    <n v="2032.481321341756"/>
    <n v="2021.215231928699"/>
  </r>
  <r>
    <x v="232"/>
    <x v="3"/>
    <x v="2"/>
    <s v="Sneakers"/>
    <n v="17"/>
    <n v="126.32829061429079"/>
    <x v="705"/>
    <n v="1109.974208835069"/>
    <n v="1037.606731607875"/>
  </r>
  <r>
    <x v="232"/>
    <x v="1"/>
    <x v="2"/>
    <s v="Jacket"/>
    <n v="10"/>
    <n v="236.32950797067829"/>
    <x v="706"/>
    <n v="1658.127558754521"/>
    <n v="705.16752095226207"/>
  </r>
  <r>
    <x v="232"/>
    <x v="1"/>
    <x v="2"/>
    <s v="T-Shirt"/>
    <n v="18"/>
    <n v="77.786037818762722"/>
    <x v="707"/>
    <n v="1094.298711817755"/>
    <n v="305.84996891997338"/>
  </r>
  <r>
    <x v="232"/>
    <x v="2"/>
    <x v="1"/>
    <s v="Rug"/>
    <n v="19"/>
    <n v="152.87086773982679"/>
    <x v="708"/>
    <n v="2298.8318028535741"/>
    <n v="605.71468420313477"/>
  </r>
  <r>
    <x v="233"/>
    <x v="1"/>
    <x v="1"/>
    <s v="Desk"/>
    <n v="14"/>
    <n v="139.78217592776289"/>
    <x v="709"/>
    <n v="1138.132874231462"/>
    <n v="818.81758875721948"/>
  </r>
  <r>
    <x v="233"/>
    <x v="2"/>
    <x v="0"/>
    <s v="Smartphone"/>
    <n v="11"/>
    <n v="383.00703578789722"/>
    <x v="710"/>
    <n v="3170.7245983204589"/>
    <n v="1042.3527953464099"/>
  </r>
  <r>
    <x v="233"/>
    <x v="1"/>
    <x v="2"/>
    <s v="Sneakers"/>
    <n v="15"/>
    <n v="281.36276914362941"/>
    <x v="711"/>
    <n v="2369.0953334458331"/>
    <n v="1851.3462037086081"/>
  </r>
  <r>
    <x v="234"/>
    <x v="1"/>
    <x v="2"/>
    <s v="T-Shirt"/>
    <n v="15"/>
    <n v="492.16588412643853"/>
    <x v="712"/>
    <n v="4220.9674245042706"/>
    <n v="3161.5208373923069"/>
  </r>
  <r>
    <x v="234"/>
    <x v="0"/>
    <x v="2"/>
    <s v="Jeans"/>
    <n v="7"/>
    <n v="83.703561940668976"/>
    <x v="713"/>
    <n v="392.7233669396158"/>
    <n v="193.201566645067"/>
  </r>
  <r>
    <x v="234"/>
    <x v="0"/>
    <x v="1"/>
    <s v="Desk"/>
    <n v="19"/>
    <n v="56.82695688938491"/>
    <x v="714"/>
    <n v="593.64276948290478"/>
    <n v="486.06941141540858"/>
  </r>
  <r>
    <x v="235"/>
    <x v="3"/>
    <x v="0"/>
    <s v="Smartphone"/>
    <n v="6"/>
    <n v="429.98527887224208"/>
    <x v="715"/>
    <n v="1328.2650896517171"/>
    <n v="1251.6465835817351"/>
  </r>
  <r>
    <x v="235"/>
    <x v="1"/>
    <x v="2"/>
    <s v="T-Shirt"/>
    <n v="2"/>
    <n v="102.0494731620072"/>
    <x v="716"/>
    <n v="127.6523463644789"/>
    <n v="76.44659995953549"/>
  </r>
  <r>
    <x v="236"/>
    <x v="1"/>
    <x v="0"/>
    <s v="Smartphone"/>
    <n v="17"/>
    <n v="166.03609463705399"/>
    <x v="717"/>
    <n v="1529.2188159763459"/>
    <n v="1293.3947928535711"/>
  </r>
  <r>
    <x v="236"/>
    <x v="3"/>
    <x v="0"/>
    <s v="Laptop"/>
    <n v="15"/>
    <n v="259.46631365665093"/>
    <x v="718"/>
    <n v="2667.7550058464731"/>
    <n v="1224.239699003291"/>
  </r>
  <r>
    <x v="236"/>
    <x v="3"/>
    <x v="1"/>
    <s v="Rug"/>
    <n v="17"/>
    <n v="467.8039340334426"/>
    <x v="719"/>
    <n v="5950.5980698428311"/>
    <n v="2002.0688087256931"/>
  </r>
  <r>
    <x v="237"/>
    <x v="2"/>
    <x v="2"/>
    <s v="T-Shirt"/>
    <n v="14"/>
    <n v="424.77348364947312"/>
    <x v="720"/>
    <n v="3147.3846847408072"/>
    <n v="2799.4440863518162"/>
  </r>
  <r>
    <x v="237"/>
    <x v="1"/>
    <x v="1"/>
    <s v="Lamp"/>
    <n v="11"/>
    <n v="480.35590139073332"/>
    <x v="721"/>
    <n v="3184.918167056162"/>
    <n v="2098.9967482419052"/>
  </r>
  <r>
    <x v="238"/>
    <x v="0"/>
    <x v="0"/>
    <s v="Headphones"/>
    <n v="11"/>
    <n v="257.81700966127119"/>
    <x v="722"/>
    <n v="1746.697711192842"/>
    <n v="1089.2893950811419"/>
  </r>
  <r>
    <x v="238"/>
    <x v="0"/>
    <x v="1"/>
    <s v="Desk"/>
    <n v="13"/>
    <n v="414.7488410321879"/>
    <x v="723"/>
    <n v="3392.7957238386261"/>
    <n v="1998.9392095798171"/>
  </r>
  <r>
    <x v="238"/>
    <x v="3"/>
    <x v="0"/>
    <s v="Headphones"/>
    <n v="19"/>
    <n v="419.56024803692128"/>
    <x v="724"/>
    <n v="6318.6596789134719"/>
    <n v="1652.985033788033"/>
  </r>
  <r>
    <x v="238"/>
    <x v="3"/>
    <x v="0"/>
    <s v="Smartphone"/>
    <n v="16"/>
    <n v="396.08003880572318"/>
    <x v="725"/>
    <n v="4498.9087833311314"/>
    <n v="1838.3718375604401"/>
  </r>
  <r>
    <x v="238"/>
    <x v="2"/>
    <x v="0"/>
    <s v="Laptop"/>
    <n v="2"/>
    <n v="424.16751752323711"/>
    <x v="726"/>
    <n v="547.01834285327504"/>
    <n v="301.31669219319917"/>
  </r>
  <r>
    <x v="239"/>
    <x v="0"/>
    <x v="0"/>
    <s v="Tablet"/>
    <n v="3"/>
    <n v="451.4181870739269"/>
    <x v="727"/>
    <n v="901.84360351254122"/>
    <n v="452.41095770923948"/>
  </r>
  <r>
    <x v="239"/>
    <x v="3"/>
    <x v="2"/>
    <s v="T-Shirt"/>
    <n v="17"/>
    <n v="108.8638058425374"/>
    <x v="728"/>
    <n v="1226.2086872201201"/>
    <n v="624.47601210301627"/>
  </r>
  <r>
    <x v="240"/>
    <x v="2"/>
    <x v="0"/>
    <s v="Headphones"/>
    <n v="2"/>
    <n v="184.09863969856929"/>
    <x v="729"/>
    <n v="253.97753768026541"/>
    <n v="114.2197417168732"/>
  </r>
  <r>
    <x v="241"/>
    <x v="1"/>
    <x v="1"/>
    <s v="Lamp"/>
    <n v="12"/>
    <n v="213.17438596816109"/>
    <x v="730"/>
    <n v="1357.8981800620149"/>
    <n v="1200.194451555918"/>
  </r>
  <r>
    <x v="241"/>
    <x v="1"/>
    <x v="2"/>
    <s v="Jacket"/>
    <n v="5"/>
    <n v="475.51072018256059"/>
    <x v="731"/>
    <n v="1290.457555682214"/>
    <n v="1087.096045230589"/>
  </r>
  <r>
    <x v="242"/>
    <x v="1"/>
    <x v="1"/>
    <s v="Desk"/>
    <n v="12"/>
    <n v="371.7447414878003"/>
    <x v="732"/>
    <n v="2956.1342361370862"/>
    <n v="1504.8026617165181"/>
  </r>
  <r>
    <x v="243"/>
    <x v="2"/>
    <x v="2"/>
    <s v="Sneakers"/>
    <n v="6"/>
    <n v="68.908688419009664"/>
    <x v="733"/>
    <n v="207.75803460890489"/>
    <n v="205.69409590515309"/>
  </r>
  <r>
    <x v="243"/>
    <x v="3"/>
    <x v="0"/>
    <s v="Laptop"/>
    <n v="17"/>
    <n v="198.59948238218999"/>
    <x v="734"/>
    <n v="2457.6885851032771"/>
    <n v="918.50261539395387"/>
  </r>
  <r>
    <x v="243"/>
    <x v="3"/>
    <x v="2"/>
    <s v="Jeans"/>
    <n v="5"/>
    <n v="487.25954718856309"/>
    <x v="735"/>
    <n v="1464.3419935888221"/>
    <n v="971.95574235399363"/>
  </r>
  <r>
    <x v="243"/>
    <x v="1"/>
    <x v="0"/>
    <s v="Tablet"/>
    <n v="4"/>
    <n v="390.07324425702973"/>
    <x v="736"/>
    <n v="812.09334929852764"/>
    <n v="748.19962772959104"/>
  </r>
  <r>
    <x v="243"/>
    <x v="2"/>
    <x v="2"/>
    <s v="Jacket"/>
    <n v="7"/>
    <n v="248.68975344501999"/>
    <x v="737"/>
    <n v="988.45743810797035"/>
    <n v="752.37083600716937"/>
  </r>
  <r>
    <x v="243"/>
    <x v="0"/>
    <x v="0"/>
    <s v="Tablet"/>
    <n v="13"/>
    <n v="320.59247428211057"/>
    <x v="738"/>
    <n v="2695.1252485391728"/>
    <n v="1472.576917128265"/>
  </r>
  <r>
    <x v="244"/>
    <x v="3"/>
    <x v="2"/>
    <s v="Jacket"/>
    <n v="10"/>
    <n v="174.15783326525769"/>
    <x v="739"/>
    <n v="985.79150111643264"/>
    <n v="755.78683153614395"/>
  </r>
  <r>
    <x v="244"/>
    <x v="2"/>
    <x v="2"/>
    <s v="Sneakers"/>
    <n v="10"/>
    <n v="296.72790824684171"/>
    <x v="740"/>
    <n v="1727.5990383701319"/>
    <n v="1239.680044098285"/>
  </r>
  <r>
    <x v="245"/>
    <x v="2"/>
    <x v="0"/>
    <s v="Tablet"/>
    <n v="4"/>
    <n v="445.32133223048783"/>
    <x v="741"/>
    <n v="1369.286471556489"/>
    <n v="411.9988573654623"/>
  </r>
  <r>
    <x v="245"/>
    <x v="0"/>
    <x v="0"/>
    <s v="Tablet"/>
    <n v="7"/>
    <n v="426.32688257133339"/>
    <x v="742"/>
    <n v="2314.8465662367962"/>
    <n v="669.44161176253783"/>
  </r>
  <r>
    <x v="246"/>
    <x v="1"/>
    <x v="2"/>
    <s v="Jeans"/>
    <n v="11"/>
    <n v="150.45752771846199"/>
    <x v="743"/>
    <n v="1025.7066443146639"/>
    <n v="629.32616058841745"/>
  </r>
  <r>
    <x v="246"/>
    <x v="1"/>
    <x v="1"/>
    <s v="Desk"/>
    <n v="11"/>
    <n v="125.969414138605"/>
    <x v="744"/>
    <n v="727.07750153509369"/>
    <n v="658.58605398956115"/>
  </r>
  <r>
    <x v="246"/>
    <x v="1"/>
    <x v="0"/>
    <s v="Laptop"/>
    <n v="4"/>
    <n v="61.115959806286646"/>
    <x v="745"/>
    <n v="187.81111987871799"/>
    <n v="56.652719346428633"/>
  </r>
  <r>
    <x v="246"/>
    <x v="3"/>
    <x v="2"/>
    <s v="Sneakers"/>
    <n v="1"/>
    <n v="157.16399580449891"/>
    <x v="746"/>
    <n v="98.986609517148821"/>
    <n v="58.17738628735006"/>
  </r>
  <r>
    <x v="246"/>
    <x v="3"/>
    <x v="2"/>
    <s v="Sneakers"/>
    <n v="15"/>
    <n v="254.9006955059217"/>
    <x v="747"/>
    <n v="2404.5390964787789"/>
    <n v="1418.971336110046"/>
  </r>
  <r>
    <x v="247"/>
    <x v="0"/>
    <x v="1"/>
    <s v="Lamp"/>
    <n v="4"/>
    <n v="357.21944073670733"/>
    <x v="748"/>
    <n v="842.2029334100414"/>
    <n v="586.67482953678791"/>
  </r>
  <r>
    <x v="248"/>
    <x v="1"/>
    <x v="0"/>
    <s v="Laptop"/>
    <n v="3"/>
    <n v="289.12505312168668"/>
    <x v="749"/>
    <n v="558.86591813164625"/>
    <n v="308.50924123341389"/>
  </r>
  <r>
    <x v="249"/>
    <x v="3"/>
    <x v="2"/>
    <s v="T-Shirt"/>
    <n v="16"/>
    <n v="224.87218719433491"/>
    <x v="750"/>
    <n v="2745.238270150569"/>
    <n v="852.7167249587892"/>
  </r>
  <r>
    <x v="249"/>
    <x v="2"/>
    <x v="2"/>
    <s v="Sneakers"/>
    <n v="17"/>
    <n v="260.29964867380062"/>
    <x v="751"/>
    <n v="3267.288810921063"/>
    <n v="1157.8052165335471"/>
  </r>
  <r>
    <x v="249"/>
    <x v="3"/>
    <x v="1"/>
    <s v="Lamp"/>
    <n v="9"/>
    <n v="384.90937274704947"/>
    <x v="752"/>
    <n v="2351.112899245984"/>
    <n v="1113.0714554774611"/>
  </r>
  <r>
    <x v="249"/>
    <x v="3"/>
    <x v="2"/>
    <s v="Jacket"/>
    <n v="19"/>
    <n v="120.7546846858812"/>
    <x v="753"/>
    <n v="1765.3018010635051"/>
    <n v="529.03720796823723"/>
  </r>
  <r>
    <x v="250"/>
    <x v="2"/>
    <x v="0"/>
    <s v="Tablet"/>
    <n v="17"/>
    <n v="56.691133298934879"/>
    <x v="754"/>
    <n v="740.8969496765875"/>
    <n v="222.85231640530549"/>
  </r>
  <r>
    <x v="250"/>
    <x v="0"/>
    <x v="2"/>
    <s v="T-Shirt"/>
    <n v="18"/>
    <n v="164.9200160372009"/>
    <x v="755"/>
    <n v="2162.081100764799"/>
    <n v="806.47918790481617"/>
  </r>
  <r>
    <x v="251"/>
    <x v="3"/>
    <x v="0"/>
    <s v="Tablet"/>
    <n v="15"/>
    <n v="393.34939734005633"/>
    <x v="756"/>
    <n v="4405.7201526036106"/>
    <n v="1494.520807497234"/>
  </r>
  <r>
    <x v="251"/>
    <x v="0"/>
    <x v="0"/>
    <s v="Laptop"/>
    <n v="11"/>
    <n v="226.3669171472711"/>
    <x v="757"/>
    <n v="1747.731397169641"/>
    <n v="742.30469145034112"/>
  </r>
  <r>
    <x v="251"/>
    <x v="1"/>
    <x v="1"/>
    <s v="Chair"/>
    <n v="10"/>
    <n v="113.2513140808647"/>
    <x v="758"/>
    <n v="718.19488407481549"/>
    <n v="414.31825673383128"/>
  </r>
  <r>
    <x v="251"/>
    <x v="2"/>
    <x v="1"/>
    <s v="Lamp"/>
    <n v="1"/>
    <n v="323.08108218482067"/>
    <x v="759"/>
    <n v="213.15313810605829"/>
    <n v="109.92794407876239"/>
  </r>
  <r>
    <x v="252"/>
    <x v="0"/>
    <x v="0"/>
    <s v="Smartphone"/>
    <n v="6"/>
    <n v="391.44057113664331"/>
    <x v="760"/>
    <n v="1429.9183968601851"/>
    <n v="918.72502995967466"/>
  </r>
  <r>
    <x v="252"/>
    <x v="0"/>
    <x v="1"/>
    <s v="Chair"/>
    <n v="11"/>
    <n v="454.54351952504737"/>
    <x v="761"/>
    <n v="3239.4216670616111"/>
    <n v="1760.5570477139099"/>
  </r>
  <r>
    <x v="253"/>
    <x v="0"/>
    <x v="0"/>
    <s v="Headphones"/>
    <n v="8"/>
    <n v="244.71398782449461"/>
    <x v="762"/>
    <n v="1319.013438638822"/>
    <n v="638.69846395713444"/>
  </r>
  <r>
    <x v="253"/>
    <x v="3"/>
    <x v="1"/>
    <s v="Lamp"/>
    <n v="16"/>
    <n v="141.21458702549339"/>
    <x v="763"/>
    <n v="1429.879736179538"/>
    <n v="829.55365622835529"/>
  </r>
  <r>
    <x v="253"/>
    <x v="0"/>
    <x v="2"/>
    <s v="T-Shirt"/>
    <n v="13"/>
    <n v="186.5899368797096"/>
    <x v="764"/>
    <n v="1611.0597458527491"/>
    <n v="814.60943358347549"/>
  </r>
  <r>
    <x v="254"/>
    <x v="0"/>
    <x v="2"/>
    <s v="Sneakers"/>
    <n v="14"/>
    <n v="308.12067684779993"/>
    <x v="765"/>
    <n v="3103.161129381876"/>
    <n v="1210.5283464873221"/>
  </r>
  <r>
    <x v="254"/>
    <x v="3"/>
    <x v="0"/>
    <s v="Smartphone"/>
    <n v="6"/>
    <n v="403.86500670313342"/>
    <x v="766"/>
    <n v="1454.1128146667661"/>
    <n v="969.07722555203463"/>
  </r>
  <r>
    <x v="254"/>
    <x v="0"/>
    <x v="1"/>
    <s v="Chair"/>
    <n v="9"/>
    <n v="223.58272222514529"/>
    <x v="767"/>
    <n v="1450.694008826732"/>
    <n v="561.55049119957584"/>
  </r>
  <r>
    <x v="254"/>
    <x v="0"/>
    <x v="2"/>
    <s v="Jacket"/>
    <n v="4"/>
    <n v="383.2407227305448"/>
    <x v="768"/>
    <n v="1005.341220067867"/>
    <n v="527.6216708543127"/>
  </r>
  <r>
    <x v="254"/>
    <x v="3"/>
    <x v="2"/>
    <s v="Jeans"/>
    <n v="1"/>
    <n v="135.1395741228535"/>
    <x v="769"/>
    <n v="73.325597331529181"/>
    <n v="61.813976791324293"/>
  </r>
  <r>
    <x v="254"/>
    <x v="3"/>
    <x v="1"/>
    <s v="Desk"/>
    <n v="19"/>
    <n v="313.59028130719639"/>
    <x v="770"/>
    <n v="3507.7459721138798"/>
    <n v="2450.4693727228509"/>
  </r>
  <r>
    <x v="255"/>
    <x v="1"/>
    <x v="0"/>
    <s v="Smartphone"/>
    <n v="16"/>
    <n v="497.59105727604458"/>
    <x v="771"/>
    <n v="5239.9904922643645"/>
    <n v="2721.4664241523501"/>
  </r>
  <r>
    <x v="256"/>
    <x v="1"/>
    <x v="2"/>
    <s v="Jeans"/>
    <n v="10"/>
    <n v="324.62684311394258"/>
    <x v="772"/>
    <n v="2190.0727350466468"/>
    <n v="1056.1956960927801"/>
  </r>
  <r>
    <x v="256"/>
    <x v="2"/>
    <x v="1"/>
    <s v="Chair"/>
    <n v="10"/>
    <n v="389.67594164340608"/>
    <x v="773"/>
    <n v="2891.9669904430812"/>
    <n v="1004.79242599098"/>
  </r>
  <r>
    <x v="257"/>
    <x v="3"/>
    <x v="1"/>
    <s v="Lamp"/>
    <n v="12"/>
    <n v="342.10653625275887"/>
    <x v="774"/>
    <n v="2588.7773590928809"/>
    <n v="1516.501075940226"/>
  </r>
  <r>
    <x v="257"/>
    <x v="1"/>
    <x v="2"/>
    <s v="Jeans"/>
    <n v="5"/>
    <n v="141.10747992291519"/>
    <x v="775"/>
    <n v="399.38185574621411"/>
    <n v="306.15554386836169"/>
  </r>
  <r>
    <x v="257"/>
    <x v="0"/>
    <x v="0"/>
    <s v="Headphones"/>
    <n v="4"/>
    <n v="498.41448984942878"/>
    <x v="776"/>
    <n v="1483.6624716529909"/>
    <n v="509.99548774472419"/>
  </r>
  <r>
    <x v="257"/>
    <x v="0"/>
    <x v="1"/>
    <s v="Rug"/>
    <n v="19"/>
    <n v="266.09048528792408"/>
    <x v="777"/>
    <n v="2877.7201504404179"/>
    <n v="2177.999070030141"/>
  </r>
  <r>
    <x v="257"/>
    <x v="0"/>
    <x v="0"/>
    <s v="Smartphone"/>
    <n v="12"/>
    <n v="58.486406759313653"/>
    <x v="778"/>
    <n v="425.61591364692953"/>
    <n v="276.22096746483442"/>
  </r>
  <r>
    <x v="258"/>
    <x v="1"/>
    <x v="1"/>
    <s v="Desk"/>
    <n v="9"/>
    <n v="34.240747071075113"/>
    <x v="779"/>
    <n v="216.52597155178299"/>
    <n v="91.640752087893048"/>
  </r>
  <r>
    <x v="258"/>
    <x v="1"/>
    <x v="2"/>
    <s v="Jacket"/>
    <n v="15"/>
    <n v="97.499760350835231"/>
    <x v="780"/>
    <n v="938.22354760821815"/>
    <n v="524.27285765431031"/>
  </r>
  <r>
    <x v="259"/>
    <x v="0"/>
    <x v="0"/>
    <s v="Headphones"/>
    <n v="15"/>
    <n v="380.61388369940812"/>
    <x v="781"/>
    <n v="4390.9440010983444"/>
    <n v="1318.264254392778"/>
  </r>
  <r>
    <x v="259"/>
    <x v="0"/>
    <x v="0"/>
    <s v="Laptop"/>
    <n v="1"/>
    <n v="44.606460404479122"/>
    <x v="782"/>
    <n v="27.681113596365961"/>
    <n v="16.925346808113162"/>
  </r>
  <r>
    <x v="259"/>
    <x v="1"/>
    <x v="1"/>
    <s v="Lamp"/>
    <n v="9"/>
    <n v="281.87941846019191"/>
    <x v="783"/>
    <n v="1348.820408721225"/>
    <n v="1188.0943574205021"/>
  </r>
  <r>
    <x v="260"/>
    <x v="0"/>
    <x v="0"/>
    <s v="Tablet"/>
    <n v="11"/>
    <n v="237.71791996296039"/>
    <x v="784"/>
    <n v="1664.281951936458"/>
    <n v="950.615167656106"/>
  </r>
  <r>
    <x v="260"/>
    <x v="3"/>
    <x v="1"/>
    <s v="Lamp"/>
    <n v="3"/>
    <n v="450.18622528881838"/>
    <x v="785"/>
    <n v="916.26356227685687"/>
    <n v="434.29511358959832"/>
  </r>
  <r>
    <x v="260"/>
    <x v="1"/>
    <x v="1"/>
    <s v="Rug"/>
    <n v="14"/>
    <n v="328.436465094651"/>
    <x v="786"/>
    <n v="3346.5199964437279"/>
    <n v="1251.5905148813861"/>
  </r>
  <r>
    <x v="260"/>
    <x v="2"/>
    <x v="0"/>
    <s v="Headphones"/>
    <n v="16"/>
    <n v="329.53338695119038"/>
    <x v="787"/>
    <n v="2673.489860030425"/>
    <n v="2599.0443311886211"/>
  </r>
  <r>
    <x v="260"/>
    <x v="3"/>
    <x v="2"/>
    <s v="Jeans"/>
    <n v="6"/>
    <n v="360.9165433391895"/>
    <x v="788"/>
    <n v="1286.9671112649789"/>
    <n v="878.53214877015785"/>
  </r>
  <r>
    <x v="261"/>
    <x v="1"/>
    <x v="1"/>
    <s v="Lamp"/>
    <n v="16"/>
    <n v="71.044988602771809"/>
    <x v="789"/>
    <n v="675.75251002440427"/>
    <n v="460.96730761994468"/>
  </r>
  <r>
    <x v="261"/>
    <x v="3"/>
    <x v="2"/>
    <s v="T-Shirt"/>
    <n v="15"/>
    <n v="105.0318989347452"/>
    <x v="790"/>
    <n v="1115.1044275726899"/>
    <n v="460.37405644848832"/>
  </r>
  <r>
    <x v="261"/>
    <x v="2"/>
    <x v="2"/>
    <s v="Sneakers"/>
    <n v="8"/>
    <n v="52.982565307501268"/>
    <x v="791"/>
    <n v="258.92463520703672"/>
    <n v="164.9358872529734"/>
  </r>
  <r>
    <x v="261"/>
    <x v="3"/>
    <x v="2"/>
    <s v="T-Shirt"/>
    <n v="1"/>
    <n v="78.612758724812863"/>
    <x v="792"/>
    <n v="49.970963294218592"/>
    <n v="28.641795430594271"/>
  </r>
  <r>
    <x v="262"/>
    <x v="3"/>
    <x v="2"/>
    <s v="Jacket"/>
    <n v="11"/>
    <n v="42.107232411179062"/>
    <x v="793"/>
    <n v="343.87551935257659"/>
    <n v="119.304037170393"/>
  </r>
  <r>
    <x v="262"/>
    <x v="1"/>
    <x v="1"/>
    <s v="Chair"/>
    <n v="15"/>
    <n v="307.04437631779979"/>
    <x v="794"/>
    <n v="2834.9289706432119"/>
    <n v="1770.736674123785"/>
  </r>
  <r>
    <x v="262"/>
    <x v="2"/>
    <x v="0"/>
    <s v="Tablet"/>
    <n v="16"/>
    <n v="322.73622615621679"/>
    <x v="795"/>
    <n v="3433.303503541335"/>
    <n v="1730.4761149581341"/>
  </r>
  <r>
    <x v="263"/>
    <x v="1"/>
    <x v="2"/>
    <s v="Sneakers"/>
    <n v="15"/>
    <n v="381.72542275796138"/>
    <x v="796"/>
    <n v="3212.7928298915308"/>
    <n v="2513.0885114778912"/>
  </r>
  <r>
    <x v="263"/>
    <x v="2"/>
    <x v="1"/>
    <s v="Desk"/>
    <n v="16"/>
    <n v="295.49593571312499"/>
    <x v="797"/>
    <n v="2921.242243334601"/>
    <n v="1806.6927280753989"/>
  </r>
  <r>
    <x v="263"/>
    <x v="0"/>
    <x v="2"/>
    <s v="Jeans"/>
    <n v="6"/>
    <n v="172.69354573669739"/>
    <x v="798"/>
    <n v="787.41169539580346"/>
    <n v="248.74957902438061"/>
  </r>
  <r>
    <x v="263"/>
    <x v="2"/>
    <x v="1"/>
    <s v="Chair"/>
    <n v="13"/>
    <n v="209.18530245566151"/>
    <x v="799"/>
    <n v="1851.9181865959861"/>
    <n v="867.49074532761369"/>
  </r>
  <r>
    <x v="263"/>
    <x v="3"/>
    <x v="1"/>
    <s v="Desk"/>
    <n v="18"/>
    <n v="379.43664174238711"/>
    <x v="800"/>
    <n v="4749.1037412667938"/>
    <n v="2080.7558100961742"/>
  </r>
  <r>
    <x v="264"/>
    <x v="1"/>
    <x v="0"/>
    <s v="Tablet"/>
    <n v="2"/>
    <n v="311.42493482411692"/>
    <x v="801"/>
    <n v="384.06038135523931"/>
    <n v="238.7894882929946"/>
  </r>
  <r>
    <x v="264"/>
    <x v="3"/>
    <x v="2"/>
    <s v="Jeans"/>
    <n v="18"/>
    <n v="86.658236670328165"/>
    <x v="802"/>
    <n v="834.08406135354471"/>
    <n v="725.76419871236226"/>
  </r>
  <r>
    <x v="264"/>
    <x v="0"/>
    <x v="0"/>
    <s v="Laptop"/>
    <n v="12"/>
    <n v="485.41170888708581"/>
    <x v="803"/>
    <n v="4571.0267836116209"/>
    <n v="1253.9137230334079"/>
  </r>
  <r>
    <x v="265"/>
    <x v="0"/>
    <x v="0"/>
    <s v="Tablet"/>
    <n v="16"/>
    <n v="71.350706636940032"/>
    <x v="804"/>
    <n v="831.44507044247064"/>
    <n v="310.16623574856987"/>
  </r>
  <r>
    <x v="265"/>
    <x v="2"/>
    <x v="2"/>
    <s v="T-Shirt"/>
    <n v="16"/>
    <n v="20.452839328462922"/>
    <x v="805"/>
    <n v="167.47750723215381"/>
    <n v="159.76792202325291"/>
  </r>
  <r>
    <x v="265"/>
    <x v="0"/>
    <x v="1"/>
    <s v="Desk"/>
    <n v="17"/>
    <n v="116.65461542526771"/>
    <x v="806"/>
    <n v="1145.4277326923871"/>
    <n v="837.70072953716385"/>
  </r>
  <r>
    <x v="265"/>
    <x v="3"/>
    <x v="2"/>
    <s v="Sneakers"/>
    <n v="4"/>
    <n v="236.0281469245881"/>
    <x v="807"/>
    <n v="567.63474361201634"/>
    <n v="376.47784408633618"/>
  </r>
  <r>
    <x v="265"/>
    <x v="1"/>
    <x v="1"/>
    <s v="Desk"/>
    <n v="8"/>
    <n v="212.45204598706241"/>
    <x v="808"/>
    <n v="1238.9056235248991"/>
    <n v="460.71074437160058"/>
  </r>
  <r>
    <x v="266"/>
    <x v="2"/>
    <x v="2"/>
    <s v="Sneakers"/>
    <n v="9"/>
    <n v="134.79621333547669"/>
    <x v="809"/>
    <n v="799.74470158419274"/>
    <n v="413.42121843509727"/>
  </r>
  <r>
    <x v="266"/>
    <x v="1"/>
    <x v="2"/>
    <s v="Jeans"/>
    <n v="5"/>
    <n v="362.05823988728622"/>
    <x v="810"/>
    <n v="1348.728203746876"/>
    <n v="461.56299568955461"/>
  </r>
  <r>
    <x v="267"/>
    <x v="2"/>
    <x v="2"/>
    <s v="T-Shirt"/>
    <n v="6"/>
    <n v="394.66689290586271"/>
    <x v="811"/>
    <n v="1399.6952480199161"/>
    <n v="968.3061094152597"/>
  </r>
  <r>
    <x v="267"/>
    <x v="0"/>
    <x v="1"/>
    <s v="Rug"/>
    <n v="15"/>
    <n v="70.592661150301893"/>
    <x v="812"/>
    <n v="795.92112755333653"/>
    <n v="262.96878970119189"/>
  </r>
  <r>
    <x v="268"/>
    <x v="1"/>
    <x v="0"/>
    <s v="Laptop"/>
    <n v="15"/>
    <n v="160.0128563463613"/>
    <x v="813"/>
    <n v="1865.6527854732769"/>
    <n v="534.54005972214213"/>
  </r>
  <r>
    <x v="268"/>
    <x v="3"/>
    <x v="2"/>
    <s v="Jacket"/>
    <n v="12"/>
    <n v="247.14075521194741"/>
    <x v="814"/>
    <n v="2344.252729149604"/>
    <n v="621.43633339376584"/>
  </r>
  <r>
    <x v="269"/>
    <x v="1"/>
    <x v="0"/>
    <s v="Smartphone"/>
    <n v="14"/>
    <n v="68.501989285110412"/>
    <x v="815"/>
    <n v="678.65452600742901"/>
    <n v="280.37332398411672"/>
  </r>
  <r>
    <x v="269"/>
    <x v="3"/>
    <x v="2"/>
    <s v="Jeans"/>
    <n v="1"/>
    <n v="477.63338210340561"/>
    <x v="816"/>
    <n v="247.44661086764819"/>
    <n v="230.18677123575739"/>
  </r>
  <r>
    <x v="269"/>
    <x v="0"/>
    <x v="2"/>
    <s v="Jeans"/>
    <n v="1"/>
    <n v="28.692888234003441"/>
    <x v="817"/>
    <n v="21.85357027066274"/>
    <n v="6.8393179633407009"/>
  </r>
  <r>
    <x v="269"/>
    <x v="1"/>
    <x v="1"/>
    <s v="Desk"/>
    <n v="4"/>
    <n v="314.91200356703541"/>
    <x v="818"/>
    <n v="827.71348178748951"/>
    <n v="431.93453248065208"/>
  </r>
  <r>
    <x v="270"/>
    <x v="1"/>
    <x v="0"/>
    <s v="Headphones"/>
    <n v="1"/>
    <n v="128.79507306895431"/>
    <x v="819"/>
    <n v="78.114069079127091"/>
    <n v="50.681003989827161"/>
  </r>
  <r>
    <x v="271"/>
    <x v="1"/>
    <x v="0"/>
    <s v="Laptop"/>
    <n v="7"/>
    <n v="270.80921198457111"/>
    <x v="820"/>
    <n v="1364.2747391766011"/>
    <n v="531.38974471539655"/>
  </r>
  <r>
    <x v="272"/>
    <x v="1"/>
    <x v="1"/>
    <s v="Rug"/>
    <n v="11"/>
    <n v="149.279023184972"/>
    <x v="821"/>
    <n v="1086.8312318288631"/>
    <n v="555.23802320582968"/>
  </r>
  <r>
    <x v="273"/>
    <x v="2"/>
    <x v="1"/>
    <s v="Desk"/>
    <n v="12"/>
    <n v="459.98491320377951"/>
    <x v="822"/>
    <n v="3473.5975965223902"/>
    <n v="2046.221361922964"/>
  </r>
  <r>
    <x v="274"/>
    <x v="2"/>
    <x v="0"/>
    <s v="Tablet"/>
    <n v="4"/>
    <n v="105.9655708775271"/>
    <x v="823"/>
    <n v="261.80504062246519"/>
    <n v="162.0572428876433"/>
  </r>
  <r>
    <x v="274"/>
    <x v="2"/>
    <x v="2"/>
    <s v="Sneakers"/>
    <n v="12"/>
    <n v="80.535354740197079"/>
    <x v="824"/>
    <n v="651.86906691149125"/>
    <n v="314.5551899708737"/>
  </r>
  <r>
    <x v="275"/>
    <x v="1"/>
    <x v="2"/>
    <s v="Jacket"/>
    <n v="18"/>
    <n v="119.1588877864548"/>
    <x v="825"/>
    <n v="1274.003808700779"/>
    <n v="870.85617145540732"/>
  </r>
  <r>
    <x v="275"/>
    <x v="0"/>
    <x v="0"/>
    <s v="Laptop"/>
    <n v="4"/>
    <n v="90.52252332020997"/>
    <x v="826"/>
    <n v="218.26557056038999"/>
    <n v="143.82452272044989"/>
  </r>
  <r>
    <x v="275"/>
    <x v="2"/>
    <x v="0"/>
    <s v="Tablet"/>
    <n v="8"/>
    <n v="467.16295439311523"/>
    <x v="827"/>
    <n v="2692.9656954789748"/>
    <n v="1044.337939665947"/>
  </r>
  <r>
    <x v="276"/>
    <x v="3"/>
    <x v="2"/>
    <s v="Sneakers"/>
    <n v="1"/>
    <n v="32.068139973090908"/>
    <x v="828"/>
    <n v="22.714990316018369"/>
    <n v="9.3531496570725352"/>
  </r>
  <r>
    <x v="276"/>
    <x v="0"/>
    <x v="1"/>
    <s v="Desk"/>
    <n v="2"/>
    <n v="148.35297337161981"/>
    <x v="829"/>
    <n v="149.698002331358"/>
    <n v="147.00794441188171"/>
  </r>
  <r>
    <x v="277"/>
    <x v="1"/>
    <x v="2"/>
    <s v="Sneakers"/>
    <n v="17"/>
    <n v="71.041902727149036"/>
    <x v="830"/>
    <n v="645.21064822533754"/>
    <n v="562.50169813619618"/>
  </r>
  <r>
    <x v="277"/>
    <x v="3"/>
    <x v="1"/>
    <s v="Rug"/>
    <n v="4"/>
    <n v="188.19836000489479"/>
    <x v="831"/>
    <n v="582.57126148525049"/>
    <n v="170.22217853432861"/>
  </r>
  <r>
    <x v="277"/>
    <x v="1"/>
    <x v="1"/>
    <s v="Lamp"/>
    <n v="14"/>
    <n v="96.619952687440275"/>
    <x v="832"/>
    <n v="812.5368687869867"/>
    <n v="540.14246883717726"/>
  </r>
  <r>
    <x v="277"/>
    <x v="2"/>
    <x v="0"/>
    <s v="Smartphone"/>
    <n v="14"/>
    <n v="437.20393155348188"/>
    <x v="833"/>
    <n v="4033.758156007907"/>
    <n v="2087.0968857408379"/>
  </r>
  <r>
    <x v="278"/>
    <x v="0"/>
    <x v="0"/>
    <s v="Tablet"/>
    <n v="14"/>
    <n v="134.6221814631389"/>
    <x v="834"/>
    <n v="1197.491934719663"/>
    <n v="687.21860576428094"/>
  </r>
  <r>
    <x v="278"/>
    <x v="1"/>
    <x v="0"/>
    <s v="Headphones"/>
    <n v="17"/>
    <n v="228.3292957634601"/>
    <x v="835"/>
    <n v="2043.9723899261551"/>
    <n v="1837.6256380526679"/>
  </r>
  <r>
    <x v="278"/>
    <x v="1"/>
    <x v="1"/>
    <s v="Rug"/>
    <n v="17"/>
    <n v="278.43271538277799"/>
    <x v="836"/>
    <n v="3306.2329606817998"/>
    <n v="1427.123200825426"/>
  </r>
  <r>
    <x v="278"/>
    <x v="0"/>
    <x v="1"/>
    <s v="Desk"/>
    <n v="3"/>
    <n v="353.1922752847189"/>
    <x v="837"/>
    <n v="692.74754175602266"/>
    <n v="366.82928409813388"/>
  </r>
  <r>
    <x v="278"/>
    <x v="0"/>
    <x v="2"/>
    <s v="Jeans"/>
    <n v="12"/>
    <n v="377.95221571099142"/>
    <x v="838"/>
    <n v="2543.2140091362239"/>
    <n v="1992.2125793956729"/>
  </r>
  <r>
    <x v="279"/>
    <x v="0"/>
    <x v="0"/>
    <s v="Tablet"/>
    <n v="1"/>
    <n v="426.04229104531152"/>
    <x v="839"/>
    <n v="291.44753631002249"/>
    <n v="134.594754735289"/>
  </r>
  <r>
    <x v="279"/>
    <x v="2"/>
    <x v="1"/>
    <s v="Chair"/>
    <n v="5"/>
    <n v="190.46319092183001"/>
    <x v="840"/>
    <n v="489.08543469531872"/>
    <n v="463.23051991383147"/>
  </r>
  <r>
    <x v="280"/>
    <x v="1"/>
    <x v="1"/>
    <s v="Desk"/>
    <n v="14"/>
    <n v="43.084308997777008"/>
    <x v="841"/>
    <n v="355.09196341407602"/>
    <n v="248.08836255480219"/>
  </r>
  <r>
    <x v="280"/>
    <x v="1"/>
    <x v="1"/>
    <s v="Chair"/>
    <n v="19"/>
    <n v="31.209006237529241"/>
    <x v="842"/>
    <n v="431.00940900617871"/>
    <n v="161.96170950687679"/>
  </r>
  <r>
    <x v="280"/>
    <x v="2"/>
    <x v="2"/>
    <s v="Sneakers"/>
    <n v="7"/>
    <n v="261.19562087692742"/>
    <x v="843"/>
    <n v="1024.309721821083"/>
    <n v="804.05962431740886"/>
  </r>
  <r>
    <x v="281"/>
    <x v="3"/>
    <x v="2"/>
    <s v="Sneakers"/>
    <n v="4"/>
    <n v="223.7731640942537"/>
    <x v="844"/>
    <n v="470.91870905777353"/>
    <n v="424.17394731924128"/>
  </r>
  <r>
    <x v="281"/>
    <x v="0"/>
    <x v="2"/>
    <s v="Sneakers"/>
    <n v="14"/>
    <n v="418.50553499215602"/>
    <x v="845"/>
    <n v="3627.6774682678779"/>
    <n v="2231.4000216223062"/>
  </r>
  <r>
    <x v="282"/>
    <x v="2"/>
    <x v="1"/>
    <s v="Chair"/>
    <n v="3"/>
    <n v="78.265480716515086"/>
    <x v="846"/>
    <n v="160.71907810618001"/>
    <n v="74.077364043365264"/>
  </r>
  <r>
    <x v="282"/>
    <x v="2"/>
    <x v="1"/>
    <s v="Desk"/>
    <n v="9"/>
    <n v="439.45997865008877"/>
    <x v="847"/>
    <n v="1992.8848712843881"/>
    <n v="1962.254936566412"/>
  </r>
  <r>
    <x v="282"/>
    <x v="1"/>
    <x v="0"/>
    <s v="Smartphone"/>
    <n v="1"/>
    <n v="466.4820634104438"/>
    <x v="848"/>
    <n v="351.38909472417868"/>
    <n v="115.0929686862651"/>
  </r>
  <r>
    <x v="283"/>
    <x v="0"/>
    <x v="0"/>
    <s v="Laptop"/>
    <n v="19"/>
    <n v="353.095253344208"/>
    <x v="849"/>
    <n v="4446.715428243484"/>
    <n v="2262.0943852964679"/>
  </r>
  <r>
    <x v="284"/>
    <x v="0"/>
    <x v="1"/>
    <s v="Rug"/>
    <n v="17"/>
    <n v="336.21601602114441"/>
    <x v="850"/>
    <n v="4044.883925565412"/>
    <n v="1670.788346794041"/>
  </r>
  <r>
    <x v="284"/>
    <x v="2"/>
    <x v="0"/>
    <s v="Headphones"/>
    <n v="10"/>
    <n v="62.643317642030908"/>
    <x v="851"/>
    <n v="441.71446508427078"/>
    <n v="184.7187113360383"/>
  </r>
  <r>
    <x v="285"/>
    <x v="2"/>
    <x v="0"/>
    <s v="Laptop"/>
    <n v="10"/>
    <n v="361.65341359565582"/>
    <x v="852"/>
    <n v="2782.946823636431"/>
    <n v="833.58731232012633"/>
  </r>
  <r>
    <x v="285"/>
    <x v="1"/>
    <x v="0"/>
    <s v="Tablet"/>
    <n v="17"/>
    <n v="201.11055747503531"/>
    <x v="853"/>
    <n v="2669.7904917148689"/>
    <n v="749.08898536073184"/>
  </r>
  <r>
    <x v="285"/>
    <x v="3"/>
    <x v="1"/>
    <s v="Rug"/>
    <n v="3"/>
    <n v="344.71219976989011"/>
    <x v="854"/>
    <n v="701.42646639297834"/>
    <n v="332.71013291669198"/>
  </r>
  <r>
    <x v="286"/>
    <x v="1"/>
    <x v="1"/>
    <s v="Lamp"/>
    <n v="2"/>
    <n v="464.70262301896872"/>
    <x v="855"/>
    <n v="581.70379030751462"/>
    <n v="347.70145573042282"/>
  </r>
  <r>
    <x v="286"/>
    <x v="1"/>
    <x v="0"/>
    <s v="Headphones"/>
    <n v="3"/>
    <n v="381.79235380544219"/>
    <x v="856"/>
    <n v="646.73741848557449"/>
    <n v="498.63964293075207"/>
  </r>
  <r>
    <x v="286"/>
    <x v="3"/>
    <x v="2"/>
    <s v="T-Shirt"/>
    <n v="15"/>
    <n v="391.12808060420389"/>
    <x v="857"/>
    <n v="4115.5063163700815"/>
    <n v="1751.414892692977"/>
  </r>
  <r>
    <x v="287"/>
    <x v="2"/>
    <x v="2"/>
    <s v="T-Shirt"/>
    <n v="4"/>
    <n v="210.04986857405589"/>
    <x v="858"/>
    <n v="610.72094854440843"/>
    <n v="229.47852575181531"/>
  </r>
  <r>
    <x v="287"/>
    <x v="3"/>
    <x v="0"/>
    <s v="Smartphone"/>
    <n v="15"/>
    <n v="92.760460577542375"/>
    <x v="859"/>
    <n v="708.61751011665444"/>
    <n v="682.78939854648127"/>
  </r>
  <r>
    <x v="288"/>
    <x v="1"/>
    <x v="1"/>
    <s v="Desk"/>
    <n v="18"/>
    <n v="344.87422345154988"/>
    <x v="860"/>
    <n v="4646.7436250891533"/>
    <n v="1560.992397038744"/>
  </r>
  <r>
    <x v="288"/>
    <x v="3"/>
    <x v="2"/>
    <s v="Jeans"/>
    <n v="4"/>
    <n v="79.838086977568082"/>
    <x v="861"/>
    <n v="247.89807913552809"/>
    <n v="71.454268774744179"/>
  </r>
  <r>
    <x v="288"/>
    <x v="0"/>
    <x v="1"/>
    <s v="Lamp"/>
    <n v="18"/>
    <n v="371.71206789735919"/>
    <x v="862"/>
    <n v="4563.2679329659413"/>
    <n v="2127.5492891865251"/>
  </r>
  <r>
    <x v="289"/>
    <x v="2"/>
    <x v="1"/>
    <s v="Lamp"/>
    <n v="4"/>
    <n v="151.9068970631053"/>
    <x v="863"/>
    <n v="453.76674045232329"/>
    <n v="153.86084780009801"/>
  </r>
  <r>
    <x v="289"/>
    <x v="1"/>
    <x v="1"/>
    <s v="Lamp"/>
    <n v="2"/>
    <n v="228.49351910778449"/>
    <x v="864"/>
    <n v="289.69897058090601"/>
    <n v="167.28806763466301"/>
  </r>
  <r>
    <x v="289"/>
    <x v="1"/>
    <x v="0"/>
    <s v="Laptop"/>
    <n v="13"/>
    <n v="202.63130503665721"/>
    <x v="865"/>
    <n v="1400.970509692969"/>
    <n v="1233.2364557835749"/>
  </r>
  <r>
    <x v="290"/>
    <x v="2"/>
    <x v="0"/>
    <s v="Tablet"/>
    <n v="6"/>
    <n v="309.41258071014153"/>
    <x v="866"/>
    <n v="1388.66632593585"/>
    <n v="467.80915832499858"/>
  </r>
  <r>
    <x v="290"/>
    <x v="3"/>
    <x v="0"/>
    <s v="Tablet"/>
    <n v="11"/>
    <n v="481.88549437239521"/>
    <x v="867"/>
    <n v="3356.6121129316439"/>
    <n v="1944.128325164703"/>
  </r>
  <r>
    <x v="290"/>
    <x v="0"/>
    <x v="1"/>
    <s v="Chair"/>
    <n v="17"/>
    <n v="252.69361623216619"/>
    <x v="868"/>
    <n v="2808.319106949788"/>
    <n v="1487.4723689970369"/>
  </r>
  <r>
    <x v="291"/>
    <x v="0"/>
    <x v="1"/>
    <s v="Chair"/>
    <n v="15"/>
    <n v="456.04858490210012"/>
    <x v="869"/>
    <n v="4380.9444209558069"/>
    <n v="2459.7843525756948"/>
  </r>
  <r>
    <x v="291"/>
    <x v="3"/>
    <x v="2"/>
    <s v="Jacket"/>
    <n v="6"/>
    <n v="161.9141799739929"/>
    <x v="870"/>
    <n v="666.32682840018151"/>
    <n v="305.15825144377612"/>
  </r>
  <r>
    <x v="291"/>
    <x v="2"/>
    <x v="2"/>
    <s v="Jeans"/>
    <n v="18"/>
    <n v="155.97651367643709"/>
    <x v="871"/>
    <n v="1740.961386145362"/>
    <n v="1066.6158600305059"/>
  </r>
  <r>
    <x v="291"/>
    <x v="0"/>
    <x v="1"/>
    <s v="Desk"/>
    <n v="6"/>
    <n v="430.75388427477742"/>
    <x v="872"/>
    <n v="1468.406910732597"/>
    <n v="1116.116394916068"/>
  </r>
  <r>
    <x v="292"/>
    <x v="3"/>
    <x v="0"/>
    <s v="Smartphone"/>
    <n v="11"/>
    <n v="358.08095165944661"/>
    <x v="873"/>
    <n v="3066.7376557803582"/>
    <n v="872.1528124735546"/>
  </r>
  <r>
    <x v="292"/>
    <x v="3"/>
    <x v="1"/>
    <s v="Rug"/>
    <n v="16"/>
    <n v="391.00231130053533"/>
    <x v="874"/>
    <n v="4106.3926960263734"/>
    <n v="2149.6442847821909"/>
  </r>
  <r>
    <x v="292"/>
    <x v="1"/>
    <x v="2"/>
    <s v="Sneakers"/>
    <n v="18"/>
    <n v="211.954499265995"/>
    <x v="875"/>
    <n v="3025.5055613523609"/>
    <n v="789.67542543554828"/>
  </r>
  <r>
    <x v="292"/>
    <x v="2"/>
    <x v="1"/>
    <s v="Chair"/>
    <n v="7"/>
    <n v="367.76808867133673"/>
    <x v="876"/>
    <n v="1299.407144976255"/>
    <n v="1274.9694757231021"/>
  </r>
  <r>
    <x v="293"/>
    <x v="0"/>
    <x v="1"/>
    <s v="Rug"/>
    <n v="18"/>
    <n v="373.8063442073846"/>
    <x v="877"/>
    <n v="5331.5235491509102"/>
    <n v="1396.990646582012"/>
  </r>
  <r>
    <x v="293"/>
    <x v="0"/>
    <x v="2"/>
    <s v="Jacket"/>
    <n v="7"/>
    <n v="83.209713649379381"/>
    <x v="878"/>
    <n v="414.43312682326871"/>
    <n v="168.03486872238699"/>
  </r>
  <r>
    <x v="294"/>
    <x v="0"/>
    <x v="2"/>
    <s v="Sneakers"/>
    <n v="7"/>
    <n v="191.3515661449587"/>
    <x v="879"/>
    <n v="924.79498106070002"/>
    <n v="414.66598195401059"/>
  </r>
  <r>
    <x v="294"/>
    <x v="3"/>
    <x v="0"/>
    <s v="Smartphone"/>
    <n v="18"/>
    <n v="375.61724882490461"/>
    <x v="880"/>
    <n v="4481.0747013720702"/>
    <n v="2280.035777476211"/>
  </r>
  <r>
    <x v="294"/>
    <x v="0"/>
    <x v="1"/>
    <s v="Desk"/>
    <n v="8"/>
    <n v="69.972119352595442"/>
    <x v="881"/>
    <n v="414.22085452508668"/>
    <n v="145.5561002956768"/>
  </r>
  <r>
    <x v="295"/>
    <x v="2"/>
    <x v="0"/>
    <s v="Tablet"/>
    <n v="14"/>
    <n v="205.08684440639999"/>
    <x v="882"/>
    <n v="1496.794860039332"/>
    <n v="1374.420961650269"/>
  </r>
  <r>
    <x v="295"/>
    <x v="3"/>
    <x v="1"/>
    <s v="Desk"/>
    <n v="4"/>
    <n v="186.69297873464359"/>
    <x v="883"/>
    <n v="503.42902805544611"/>
    <n v="243.34288688312839"/>
  </r>
  <r>
    <x v="296"/>
    <x v="2"/>
    <x v="0"/>
    <s v="Laptop"/>
    <n v="11"/>
    <n v="283.67479011352361"/>
    <x v="884"/>
    <n v="1614.264292165122"/>
    <n v="1506.1583990836371"/>
  </r>
  <r>
    <x v="296"/>
    <x v="0"/>
    <x v="0"/>
    <s v="Tablet"/>
    <n v="18"/>
    <n v="55.95000416095219"/>
    <x v="885"/>
    <n v="535.62426745119797"/>
    <n v="471.47580744594143"/>
  </r>
  <r>
    <x v="297"/>
    <x v="2"/>
    <x v="0"/>
    <s v="Headphones"/>
    <n v="14"/>
    <n v="44.544983092208348"/>
    <x v="886"/>
    <n v="360.01034059708348"/>
    <n v="263.61942269383343"/>
  </r>
  <r>
    <x v="297"/>
    <x v="1"/>
    <x v="2"/>
    <s v="T-Shirt"/>
    <n v="2"/>
    <n v="118.5926760694541"/>
    <x v="887"/>
    <n v="145.73434438780851"/>
    <n v="91.451007751099638"/>
  </r>
  <r>
    <x v="297"/>
    <x v="0"/>
    <x v="1"/>
    <s v="Rug"/>
    <n v="1"/>
    <n v="182.65311168260081"/>
    <x v="888"/>
    <n v="135.30498737144461"/>
    <n v="47.348124311156113"/>
  </r>
  <r>
    <x v="298"/>
    <x v="3"/>
    <x v="2"/>
    <s v="T-Shirt"/>
    <n v="4"/>
    <n v="128.37898503230201"/>
    <x v="889"/>
    <n v="351.75153451116591"/>
    <n v="161.76440561804199"/>
  </r>
  <r>
    <x v="298"/>
    <x v="1"/>
    <x v="0"/>
    <s v="Headphones"/>
    <n v="12"/>
    <n v="483.59463735354558"/>
    <x v="890"/>
    <n v="3654.5209807793308"/>
    <n v="2148.6146674632159"/>
  </r>
  <r>
    <x v="299"/>
    <x v="1"/>
    <x v="1"/>
    <s v="Chair"/>
    <n v="3"/>
    <n v="443.71250272324261"/>
    <x v="891"/>
    <n v="686.29494190040418"/>
    <n v="644.84256626932347"/>
  </r>
  <r>
    <x v="299"/>
    <x v="0"/>
    <x v="1"/>
    <s v="Rug"/>
    <n v="7"/>
    <n v="241.6237490302972"/>
    <x v="892"/>
    <n v="1313.004834555848"/>
    <n v="378.3614086562327"/>
  </r>
  <r>
    <x v="299"/>
    <x v="1"/>
    <x v="0"/>
    <s v="Headphones"/>
    <n v="4"/>
    <n v="272.9799026775928"/>
    <x v="893"/>
    <n v="685.53444615550518"/>
    <n v="406.38516455486598"/>
  </r>
  <r>
    <x v="300"/>
    <x v="2"/>
    <x v="0"/>
    <s v="Smartphone"/>
    <n v="14"/>
    <n v="168.65202133049081"/>
    <x v="894"/>
    <n v="1323.5032781650821"/>
    <n v="1037.6250204617891"/>
  </r>
  <r>
    <x v="300"/>
    <x v="3"/>
    <x v="2"/>
    <s v="Sneakers"/>
    <n v="17"/>
    <n v="29.666167495659121"/>
    <x v="895"/>
    <n v="275.42950685897932"/>
    <n v="228.8953405672257"/>
  </r>
  <r>
    <x v="300"/>
    <x v="3"/>
    <x v="0"/>
    <s v="Headphones"/>
    <n v="17"/>
    <n v="336.17223017957292"/>
    <x v="896"/>
    <n v="4473.9275587337779"/>
    <n v="1241.0003543189609"/>
  </r>
  <r>
    <x v="300"/>
    <x v="0"/>
    <x v="0"/>
    <s v="Smartphone"/>
    <n v="2"/>
    <n v="22.92259915512275"/>
    <x v="897"/>
    <n v="24.31089995431584"/>
    <n v="21.534298355929671"/>
  </r>
  <r>
    <x v="301"/>
    <x v="3"/>
    <x v="2"/>
    <s v="Sneakers"/>
    <n v="13"/>
    <n v="250.68155711679111"/>
    <x v="898"/>
    <n v="2208.6023742947118"/>
    <n v="1050.257868223571"/>
  </r>
  <r>
    <x v="301"/>
    <x v="0"/>
    <x v="1"/>
    <s v="Rug"/>
    <n v="11"/>
    <n v="176.60188065975049"/>
    <x v="899"/>
    <n v="1145.7868441828909"/>
    <n v="796.83384307436381"/>
  </r>
  <r>
    <x v="301"/>
    <x v="3"/>
    <x v="0"/>
    <s v="Smartphone"/>
    <n v="8"/>
    <n v="316.22959356993442"/>
    <x v="900"/>
    <n v="1801.327667176155"/>
    <n v="728.50908138332034"/>
  </r>
  <r>
    <x v="302"/>
    <x v="2"/>
    <x v="2"/>
    <s v="Jeans"/>
    <n v="4"/>
    <n v="224.56702507326699"/>
    <x v="901"/>
    <n v="570.77401959900158"/>
    <n v="327.4940806940665"/>
  </r>
  <r>
    <x v="303"/>
    <x v="3"/>
    <x v="1"/>
    <s v="Rug"/>
    <n v="18"/>
    <n v="448.48242131694792"/>
    <x v="902"/>
    <n v="6016.0307582879232"/>
    <n v="2056.652825417139"/>
  </r>
  <r>
    <x v="304"/>
    <x v="1"/>
    <x v="0"/>
    <s v="Tablet"/>
    <n v="16"/>
    <n v="116.8840809746039"/>
    <x v="903"/>
    <n v="1079.8802024649381"/>
    <n v="790.26509312872417"/>
  </r>
  <r>
    <x v="304"/>
    <x v="0"/>
    <x v="1"/>
    <s v="Chair"/>
    <n v="12"/>
    <n v="271.32151290629741"/>
    <x v="904"/>
    <n v="1841.1160333553789"/>
    <n v="1414.7421215201889"/>
  </r>
  <r>
    <x v="304"/>
    <x v="0"/>
    <x v="2"/>
    <s v="Jeans"/>
    <n v="10"/>
    <n v="106.09504736586101"/>
    <x v="905"/>
    <n v="839.42715901583665"/>
    <n v="221.52331464277361"/>
  </r>
  <r>
    <x v="305"/>
    <x v="1"/>
    <x v="1"/>
    <s v="Chair"/>
    <n v="14"/>
    <n v="51.977173947592149"/>
    <x v="906"/>
    <n v="413.83740647970137"/>
    <n v="313.8430287865886"/>
  </r>
  <r>
    <x v="305"/>
    <x v="3"/>
    <x v="0"/>
    <s v="Tablet"/>
    <n v="3"/>
    <n v="114.31374413898131"/>
    <x v="907"/>
    <n v="193.25553227590549"/>
    <n v="149.6857001410385"/>
  </r>
  <r>
    <x v="305"/>
    <x v="3"/>
    <x v="1"/>
    <s v="Chair"/>
    <n v="11"/>
    <n v="26.575304196278982"/>
    <x v="908"/>
    <n v="153.19954406900371"/>
    <n v="139.12880209006519"/>
  </r>
  <r>
    <x v="305"/>
    <x v="3"/>
    <x v="0"/>
    <s v="Smartphone"/>
    <n v="13"/>
    <n v="158.56908585470629"/>
    <x v="909"/>
    <n v="1098.174574867041"/>
    <n v="963.22354124414051"/>
  </r>
  <r>
    <x v="306"/>
    <x v="2"/>
    <x v="0"/>
    <s v="Laptop"/>
    <n v="6"/>
    <n v="401.91691071749221"/>
    <x v="910"/>
    <n v="1261.8058235801891"/>
    <n v="1149.695640724764"/>
  </r>
  <r>
    <x v="307"/>
    <x v="2"/>
    <x v="1"/>
    <s v="Lamp"/>
    <n v="5"/>
    <n v="39.162815630600591"/>
    <x v="911"/>
    <n v="124.2878076555938"/>
    <n v="71.526270497409158"/>
  </r>
  <r>
    <x v="307"/>
    <x v="3"/>
    <x v="0"/>
    <s v="Headphones"/>
    <n v="18"/>
    <n v="458.14438419577363"/>
    <x v="912"/>
    <n v="5633.3251332667032"/>
    <n v="2613.273782257223"/>
  </r>
  <r>
    <x v="307"/>
    <x v="0"/>
    <x v="2"/>
    <s v="Jacket"/>
    <n v="5"/>
    <n v="222.8748962187"/>
    <x v="913"/>
    <n v="890.04125879753133"/>
    <n v="224.33322229596871"/>
  </r>
  <r>
    <x v="307"/>
    <x v="2"/>
    <x v="0"/>
    <s v="Laptop"/>
    <n v="1"/>
    <n v="420.97881453643811"/>
    <x v="914"/>
    <n v="235.35509412523791"/>
    <n v="185.6237204112002"/>
  </r>
  <r>
    <x v="308"/>
    <x v="0"/>
    <x v="0"/>
    <s v="Smartphone"/>
    <n v="3"/>
    <n v="251.6002017129731"/>
    <x v="915"/>
    <n v="492.13134918731441"/>
    <n v="262.6692559516049"/>
  </r>
  <r>
    <x v="308"/>
    <x v="2"/>
    <x v="0"/>
    <s v="Smartphone"/>
    <n v="3"/>
    <n v="87.19394082644618"/>
    <x v="916"/>
    <n v="163.42208489257069"/>
    <n v="98.159737586767818"/>
  </r>
  <r>
    <x v="309"/>
    <x v="0"/>
    <x v="0"/>
    <s v="Smartphone"/>
    <n v="13"/>
    <n v="299.8045072660463"/>
    <x v="917"/>
    <n v="2244.6651279731809"/>
    <n v="1652.793466485421"/>
  </r>
  <r>
    <x v="309"/>
    <x v="0"/>
    <x v="1"/>
    <s v="Lamp"/>
    <n v="11"/>
    <n v="344.78942471352678"/>
    <x v="918"/>
    <n v="2620.0397468681249"/>
    <n v="1172.643924980669"/>
  </r>
  <r>
    <x v="310"/>
    <x v="1"/>
    <x v="1"/>
    <s v="Chair"/>
    <n v="5"/>
    <n v="291.35852219437282"/>
    <x v="919"/>
    <n v="931.15233106514302"/>
    <n v="525.64027990672071"/>
  </r>
  <r>
    <x v="310"/>
    <x v="2"/>
    <x v="0"/>
    <s v="Tablet"/>
    <n v="7"/>
    <n v="345.67576095227901"/>
    <x v="920"/>
    <n v="1444.4094073306039"/>
    <n v="975.32091933534889"/>
  </r>
  <r>
    <x v="310"/>
    <x v="0"/>
    <x v="2"/>
    <s v="Jacket"/>
    <n v="10"/>
    <n v="182.36840287735919"/>
    <x v="921"/>
    <n v="1419.601408055398"/>
    <n v="404.08262071819439"/>
  </r>
  <r>
    <x v="310"/>
    <x v="3"/>
    <x v="0"/>
    <s v="Tablet"/>
    <n v="6"/>
    <n v="491.5186472384392"/>
    <x v="922"/>
    <n v="2256.8364558327689"/>
    <n v="692.27542759786593"/>
  </r>
  <r>
    <x v="311"/>
    <x v="3"/>
    <x v="2"/>
    <s v="Jeans"/>
    <n v="5"/>
    <n v="270.11513144402608"/>
    <x v="923"/>
    <n v="817.18051906591108"/>
    <n v="533.39513815421969"/>
  </r>
  <r>
    <x v="311"/>
    <x v="1"/>
    <x v="1"/>
    <s v="Lamp"/>
    <n v="9"/>
    <n v="498.67419195372929"/>
    <x v="924"/>
    <n v="2284.4614874439121"/>
    <n v="2203.6062401396521"/>
  </r>
  <r>
    <x v="312"/>
    <x v="1"/>
    <x v="0"/>
    <s v="Headphones"/>
    <n v="12"/>
    <n v="41.405556019021539"/>
    <x v="925"/>
    <n v="253.84236920144301"/>
    <n v="243.02430302681549"/>
  </r>
  <r>
    <x v="312"/>
    <x v="0"/>
    <x v="1"/>
    <s v="Lamp"/>
    <n v="1"/>
    <n v="168.24052352352359"/>
    <x v="926"/>
    <n v="108.4611843459038"/>
    <n v="59.779339177619853"/>
  </r>
  <r>
    <x v="312"/>
    <x v="3"/>
    <x v="0"/>
    <s v="Smartphone"/>
    <n v="7"/>
    <n v="295.18130152611229"/>
    <x v="927"/>
    <n v="1552.660914180434"/>
    <n v="513.60819650235248"/>
  </r>
  <r>
    <x v="312"/>
    <x v="2"/>
    <x v="0"/>
    <s v="Smartphone"/>
    <n v="12"/>
    <n v="41.880875815361023"/>
    <x v="928"/>
    <n v="393.91037659741852"/>
    <n v="108.6601331869138"/>
  </r>
  <r>
    <x v="312"/>
    <x v="0"/>
    <x v="2"/>
    <s v="T-Shirt"/>
    <n v="16"/>
    <n v="332.59182897991622"/>
    <x v="929"/>
    <n v="2830.904092191231"/>
    <n v="2490.565171487428"/>
  </r>
  <r>
    <x v="313"/>
    <x v="0"/>
    <x v="0"/>
    <s v="Tablet"/>
    <n v="19"/>
    <n v="217.425906591791"/>
    <x v="930"/>
    <n v="2363.6435610610151"/>
    <n v="1767.448664183014"/>
  </r>
  <r>
    <x v="313"/>
    <x v="3"/>
    <x v="2"/>
    <s v="T-Shirt"/>
    <n v="17"/>
    <n v="91.125405550373827"/>
    <x v="931"/>
    <n v="1090.37968695738"/>
    <n v="458.75220739897509"/>
  </r>
  <r>
    <x v="313"/>
    <x v="2"/>
    <x v="2"/>
    <s v="Sneakers"/>
    <n v="10"/>
    <n v="370.63638919150372"/>
    <x v="932"/>
    <n v="2003.684894985349"/>
    <n v="1702.678996929689"/>
  </r>
  <r>
    <x v="314"/>
    <x v="3"/>
    <x v="1"/>
    <s v="Lamp"/>
    <n v="13"/>
    <n v="381.64540268334508"/>
    <x v="933"/>
    <n v="3625.1729122002321"/>
    <n v="1336.217322683256"/>
  </r>
  <r>
    <x v="314"/>
    <x v="1"/>
    <x v="0"/>
    <s v="Tablet"/>
    <n v="15"/>
    <n v="445.09748683605108"/>
    <x v="934"/>
    <n v="3782.6841696733709"/>
    <n v="2893.7781328673959"/>
  </r>
  <r>
    <x v="314"/>
    <x v="0"/>
    <x v="1"/>
    <s v="Desk"/>
    <n v="11"/>
    <n v="460.99266109106111"/>
    <x v="935"/>
    <n v="3086.569303350665"/>
    <n v="1984.3499686510081"/>
  </r>
  <r>
    <x v="314"/>
    <x v="1"/>
    <x v="1"/>
    <s v="Rug"/>
    <n v="6"/>
    <n v="77.868039873771323"/>
    <x v="936"/>
    <n v="360.09420583002532"/>
    <n v="107.11403341260259"/>
  </r>
  <r>
    <x v="314"/>
    <x v="0"/>
    <x v="2"/>
    <s v="Jeans"/>
    <n v="18"/>
    <n v="148.90984037774851"/>
    <x v="937"/>
    <n v="1421.3863857462879"/>
    <n v="1258.9907410531839"/>
  </r>
  <r>
    <x v="314"/>
    <x v="0"/>
    <x v="1"/>
    <s v="Chair"/>
    <n v="3"/>
    <n v="297.34738412052059"/>
    <x v="938"/>
    <n v="677.80080219153649"/>
    <n v="214.24135017002541"/>
  </r>
  <r>
    <x v="315"/>
    <x v="3"/>
    <x v="2"/>
    <s v="Sneakers"/>
    <n v="1"/>
    <n v="129.13150404612739"/>
    <x v="939"/>
    <n v="77.802034720311951"/>
    <n v="51.329469325815467"/>
  </r>
  <r>
    <x v="316"/>
    <x v="3"/>
    <x v="0"/>
    <s v="Laptop"/>
    <n v="19"/>
    <n v="436.71718594474248"/>
    <x v="940"/>
    <n v="4759.3995886522498"/>
    <n v="3538.2269442978582"/>
  </r>
  <r>
    <x v="316"/>
    <x v="2"/>
    <x v="1"/>
    <s v="Desk"/>
    <n v="14"/>
    <n v="315.17612631327421"/>
    <x v="941"/>
    <n v="3413.2881461448451"/>
    <n v="999.17762224099397"/>
  </r>
  <r>
    <x v="317"/>
    <x v="1"/>
    <x v="2"/>
    <s v="Jacket"/>
    <n v="17"/>
    <n v="301.79274758555232"/>
    <x v="942"/>
    <n v="2615.7940774723938"/>
    <n v="2514.682631481995"/>
  </r>
  <r>
    <x v="317"/>
    <x v="2"/>
    <x v="2"/>
    <s v="T-Shirt"/>
    <n v="16"/>
    <n v="347.96420655660597"/>
    <x v="943"/>
    <n v="2910.869560214519"/>
    <n v="2656.557744691178"/>
  </r>
  <r>
    <x v="318"/>
    <x v="1"/>
    <x v="2"/>
    <s v="Jeans"/>
    <n v="16"/>
    <n v="409.64106409554068"/>
    <x v="944"/>
    <n v="4735.5399597914648"/>
    <n v="1818.7170657371871"/>
  </r>
  <r>
    <x v="318"/>
    <x v="3"/>
    <x v="0"/>
    <s v="Smartphone"/>
    <n v="6"/>
    <n v="418.27606577945681"/>
    <x v="945"/>
    <n v="1410.242136739761"/>
    <n v="1099.4142579369791"/>
  </r>
  <r>
    <x v="318"/>
    <x v="3"/>
    <x v="0"/>
    <s v="Tablet"/>
    <n v="11"/>
    <n v="336.33705641776669"/>
    <x v="946"/>
    <n v="2740.148371882849"/>
    <n v="959.55924871258549"/>
  </r>
  <r>
    <x v="318"/>
    <x v="0"/>
    <x v="2"/>
    <s v="Jeans"/>
    <n v="3"/>
    <n v="39.561970924386927"/>
    <x v="947"/>
    <n v="65.182284815249332"/>
    <n v="53.503627957911448"/>
  </r>
  <r>
    <x v="318"/>
    <x v="3"/>
    <x v="2"/>
    <s v="Sneakers"/>
    <n v="2"/>
    <n v="29.2772628404485"/>
    <x v="948"/>
    <n v="31.461962624398719"/>
    <n v="27.092563056498271"/>
  </r>
  <r>
    <x v="318"/>
    <x v="3"/>
    <x v="0"/>
    <s v="Headphones"/>
    <n v="5"/>
    <n v="134.75186435601421"/>
    <x v="949"/>
    <n v="490.10070087275471"/>
    <n v="183.6586209073165"/>
  </r>
  <r>
    <x v="318"/>
    <x v="0"/>
    <x v="0"/>
    <s v="Smartphone"/>
    <n v="17"/>
    <n v="412.57102671441419"/>
    <x v="950"/>
    <n v="4580.2631766904806"/>
    <n v="2433.4442774545601"/>
  </r>
  <r>
    <x v="319"/>
    <x v="2"/>
    <x v="0"/>
    <s v="Laptop"/>
    <n v="1"/>
    <n v="91.587596451073964"/>
    <x v="951"/>
    <n v="67.388100336973224"/>
    <n v="24.199496114100739"/>
  </r>
  <r>
    <x v="320"/>
    <x v="2"/>
    <x v="2"/>
    <s v="Jeans"/>
    <n v="13"/>
    <n v="343.71183287071108"/>
    <x v="952"/>
    <n v="3256.7672335877619"/>
    <n v="1211.486593731483"/>
  </r>
  <r>
    <x v="320"/>
    <x v="2"/>
    <x v="0"/>
    <s v="Tablet"/>
    <n v="2"/>
    <n v="35.67634917655802"/>
    <x v="953"/>
    <n v="45.85687066044796"/>
    <n v="25.49582769266808"/>
  </r>
  <r>
    <x v="320"/>
    <x v="2"/>
    <x v="2"/>
    <s v="T-Shirt"/>
    <n v="9"/>
    <n v="172.25394404739129"/>
    <x v="954"/>
    <n v="1179.2559594967049"/>
    <n v="371.02953692981708"/>
  </r>
  <r>
    <x v="320"/>
    <x v="1"/>
    <x v="2"/>
    <s v="Sneakers"/>
    <n v="11"/>
    <n v="275.29844792240789"/>
    <x v="955"/>
    <n v="2307.810686197367"/>
    <n v="720.47224094912099"/>
  </r>
  <r>
    <x v="321"/>
    <x v="0"/>
    <x v="0"/>
    <s v="Smartphone"/>
    <n v="9"/>
    <n v="456.62087332956429"/>
    <x v="956"/>
    <n v="2879.83511291997"/>
    <n v="1229.7527470461091"/>
  </r>
  <r>
    <x v="321"/>
    <x v="2"/>
    <x v="0"/>
    <s v="Smartphone"/>
    <n v="10"/>
    <n v="466.55306472215528"/>
    <x v="957"/>
    <n v="2686.960885741752"/>
    <n v="1978.5697614798021"/>
  </r>
  <r>
    <x v="321"/>
    <x v="2"/>
    <x v="2"/>
    <s v="T-Shirt"/>
    <n v="5"/>
    <n v="491.0226034386784"/>
    <x v="958"/>
    <n v="1416.499597279188"/>
    <n v="1038.6134199142041"/>
  </r>
  <r>
    <x v="321"/>
    <x v="1"/>
    <x v="2"/>
    <s v="T-Shirt"/>
    <n v="16"/>
    <n v="325.53855044161008"/>
    <x v="959"/>
    <n v="3382.8445253586028"/>
    <n v="1825.772281707159"/>
  </r>
  <r>
    <x v="321"/>
    <x v="1"/>
    <x v="2"/>
    <s v="Sneakers"/>
    <n v="2"/>
    <n v="174.729845587867"/>
    <x v="960"/>
    <n v="259.63538770971093"/>
    <n v="89.824303466023196"/>
  </r>
  <r>
    <x v="322"/>
    <x v="3"/>
    <x v="1"/>
    <s v="Desk"/>
    <n v="14"/>
    <n v="147.23901648251481"/>
    <x v="961"/>
    <n v="1461.201220370119"/>
    <n v="600.14501038508865"/>
  </r>
  <r>
    <x v="322"/>
    <x v="1"/>
    <x v="2"/>
    <s v="Jeans"/>
    <n v="3"/>
    <n v="105.0210292151619"/>
    <x v="962"/>
    <n v="158.01733590367931"/>
    <n v="157.0457517418065"/>
  </r>
  <r>
    <x v="322"/>
    <x v="1"/>
    <x v="2"/>
    <s v="Sneakers"/>
    <n v="9"/>
    <n v="183.37795822676611"/>
    <x v="963"/>
    <n v="1290.8361343785909"/>
    <n v="359.56548966230389"/>
  </r>
  <r>
    <x v="322"/>
    <x v="3"/>
    <x v="1"/>
    <s v="Desk"/>
    <n v="3"/>
    <n v="99.439891838554701"/>
    <x v="964"/>
    <n v="212.39801210170711"/>
    <n v="85.921663413956992"/>
  </r>
  <r>
    <x v="323"/>
    <x v="1"/>
    <x v="0"/>
    <s v="Tablet"/>
    <n v="8"/>
    <n v="231.69543763911761"/>
    <x v="965"/>
    <n v="1151.70359043493"/>
    <n v="701.85991067801046"/>
  </r>
  <r>
    <x v="323"/>
    <x v="3"/>
    <x v="0"/>
    <s v="Laptop"/>
    <n v="10"/>
    <n v="140.51844975928049"/>
    <x v="966"/>
    <n v="976.78249174347377"/>
    <n v="428.40200584933137"/>
  </r>
  <r>
    <x v="324"/>
    <x v="1"/>
    <x v="2"/>
    <s v="T-Shirt"/>
    <n v="9"/>
    <n v="256.77288645622377"/>
    <x v="967"/>
    <n v="1211.9992275745601"/>
    <n v="1098.956750531454"/>
  </r>
  <r>
    <x v="324"/>
    <x v="0"/>
    <x v="1"/>
    <s v="Chair"/>
    <n v="7"/>
    <n v="394.50207129710412"/>
    <x v="968"/>
    <n v="1847.916792766739"/>
    <n v="913.59770631299011"/>
  </r>
  <r>
    <x v="324"/>
    <x v="2"/>
    <x v="0"/>
    <s v="Smartphone"/>
    <n v="8"/>
    <n v="147.22228559600191"/>
    <x v="969"/>
    <n v="596.2896984672642"/>
    <n v="581.48858630075131"/>
  </r>
  <r>
    <x v="325"/>
    <x v="1"/>
    <x v="0"/>
    <s v="Laptop"/>
    <n v="11"/>
    <n v="189.66115546245561"/>
    <x v="970"/>
    <n v="1330.0821520645079"/>
    <n v="756.19055802250341"/>
  </r>
  <r>
    <x v="326"/>
    <x v="2"/>
    <x v="1"/>
    <s v="Desk"/>
    <n v="15"/>
    <n v="379.70741734455629"/>
    <x v="971"/>
    <n v="3825.0225065079248"/>
    <n v="1870.58875366042"/>
  </r>
  <r>
    <x v="326"/>
    <x v="2"/>
    <x v="1"/>
    <s v="Lamp"/>
    <n v="9"/>
    <n v="83.498214872498352"/>
    <x v="972"/>
    <n v="596.13491165467906"/>
    <n v="155.34902219780611"/>
  </r>
  <r>
    <x v="326"/>
    <x v="3"/>
    <x v="1"/>
    <s v="Chair"/>
    <n v="12"/>
    <n v="294.46839853143382"/>
    <x v="973"/>
    <n v="2728.5204341592548"/>
    <n v="805.10034821795034"/>
  </r>
  <r>
    <x v="326"/>
    <x v="1"/>
    <x v="1"/>
    <s v="Lamp"/>
    <n v="4"/>
    <n v="67.665057321772622"/>
    <x v="974"/>
    <n v="152.28947382366039"/>
    <n v="118.37075546343"/>
  </r>
  <r>
    <x v="327"/>
    <x v="3"/>
    <x v="1"/>
    <s v="Desk"/>
    <n v="3"/>
    <n v="297.06371504429609"/>
    <x v="975"/>
    <n v="625.80454624645733"/>
    <n v="265.38659888643099"/>
  </r>
  <r>
    <x v="328"/>
    <x v="0"/>
    <x v="2"/>
    <s v="Sneakers"/>
    <n v="11"/>
    <n v="469.41469830508481"/>
    <x v="976"/>
    <n v="2680.9310562915248"/>
    <n v="2482.6306250644079"/>
  </r>
  <r>
    <x v="328"/>
    <x v="1"/>
    <x v="1"/>
    <s v="Lamp"/>
    <n v="7"/>
    <n v="125.8140820378011"/>
    <x v="977"/>
    <n v="674.4869941083831"/>
    <n v="206.2115801562245"/>
  </r>
  <r>
    <x v="328"/>
    <x v="2"/>
    <x v="0"/>
    <s v="Tablet"/>
    <n v="4"/>
    <n v="161.71606519502819"/>
    <x v="978"/>
    <n v="494.1066001148647"/>
    <n v="152.7576606652483"/>
  </r>
  <r>
    <x v="329"/>
    <x v="0"/>
    <x v="2"/>
    <s v="Jacket"/>
    <n v="17"/>
    <n v="177.52615174285381"/>
    <x v="979"/>
    <n v="1698.25117092399"/>
    <n v="1319.693408704524"/>
  </r>
  <r>
    <x v="329"/>
    <x v="2"/>
    <x v="2"/>
    <s v="T-Shirt"/>
    <n v="2"/>
    <n v="217.45979427804289"/>
    <x v="980"/>
    <n v="233.95017352756739"/>
    <n v="200.96941502851831"/>
  </r>
  <r>
    <x v="330"/>
    <x v="2"/>
    <x v="2"/>
    <s v="Jeans"/>
    <n v="15"/>
    <n v="116.07211723750881"/>
    <x v="981"/>
    <n v="958.02113993578598"/>
    <n v="783.0606186268468"/>
  </r>
  <r>
    <x v="330"/>
    <x v="0"/>
    <x v="1"/>
    <s v="Lamp"/>
    <n v="15"/>
    <n v="136.87150235662361"/>
    <x v="982"/>
    <n v="1597.5170166470939"/>
    <n v="455.55551870226083"/>
  </r>
  <r>
    <x v="331"/>
    <x v="1"/>
    <x v="0"/>
    <s v="Tablet"/>
    <n v="18"/>
    <n v="143.213229588822"/>
    <x v="983"/>
    <n v="1803.4236712381489"/>
    <n v="774.41446136064678"/>
  </r>
  <r>
    <x v="331"/>
    <x v="1"/>
    <x v="0"/>
    <s v="Smartphone"/>
    <n v="8"/>
    <n v="227.3969038132141"/>
    <x v="984"/>
    <n v="1149.3940172766861"/>
    <n v="669.78121322902666"/>
  </r>
  <r>
    <x v="331"/>
    <x v="1"/>
    <x v="2"/>
    <s v="Jacket"/>
    <n v="14"/>
    <n v="307.19708725876501"/>
    <x v="985"/>
    <n v="2933.943253126341"/>
    <n v="1366.8159684963689"/>
  </r>
  <r>
    <x v="331"/>
    <x v="2"/>
    <x v="0"/>
    <s v="Smartphone"/>
    <n v="9"/>
    <n v="188.73927734442501"/>
    <x v="986"/>
    <n v="1059.684710421599"/>
    <n v="638.96878567822682"/>
  </r>
  <r>
    <x v="331"/>
    <x v="0"/>
    <x v="0"/>
    <s v="Laptop"/>
    <n v="1"/>
    <n v="359.35062139686028"/>
    <x v="987"/>
    <n v="263.60940372844391"/>
    <n v="95.741217668416425"/>
  </r>
  <r>
    <x v="331"/>
    <x v="2"/>
    <x v="0"/>
    <s v="Smartphone"/>
    <n v="9"/>
    <n v="119.9913872040886"/>
    <x v="988"/>
    <n v="655.1153221428815"/>
    <n v="424.8071626939161"/>
  </r>
  <r>
    <x v="332"/>
    <x v="3"/>
    <x v="0"/>
    <s v="Smartphone"/>
    <n v="16"/>
    <n v="315.32175357555872"/>
    <x v="989"/>
    <n v="3673.5100002262502"/>
    <n v="1371.638056982689"/>
  </r>
  <r>
    <x v="332"/>
    <x v="1"/>
    <x v="0"/>
    <s v="Smartphone"/>
    <n v="15"/>
    <n v="381.85523544172401"/>
    <x v="990"/>
    <n v="4361.4007723243676"/>
    <n v="1366.427759301492"/>
  </r>
  <r>
    <x v="333"/>
    <x v="1"/>
    <x v="2"/>
    <s v="Sneakers"/>
    <n v="6"/>
    <n v="496.10681405479602"/>
    <x v="991"/>
    <n v="2337.9104811411212"/>
    <n v="638.73040318765516"/>
  </r>
  <r>
    <x v="334"/>
    <x v="0"/>
    <x v="0"/>
    <s v="Tablet"/>
    <n v="10"/>
    <n v="170.66023842678581"/>
    <x v="992"/>
    <n v="1128.758441663213"/>
    <n v="577.84394260464501"/>
  </r>
  <r>
    <x v="334"/>
    <x v="1"/>
    <x v="0"/>
    <s v="Headphones"/>
    <n v="7"/>
    <n v="381.55818595877639"/>
    <x v="993"/>
    <n v="1553.6415544683209"/>
    <n v="1117.2657472431131"/>
  </r>
  <r>
    <x v="335"/>
    <x v="0"/>
    <x v="0"/>
    <s v="Laptop"/>
    <n v="11"/>
    <n v="314.31291732944862"/>
    <x v="994"/>
    <n v="2564.3179511548428"/>
    <n v="893.12413946909146"/>
  </r>
  <r>
    <x v="335"/>
    <x v="1"/>
    <x v="2"/>
    <s v="Jeans"/>
    <n v="15"/>
    <n v="150.31616122050141"/>
    <x v="995"/>
    <n v="1739.0219208357551"/>
    <n v="515.72049747176675"/>
  </r>
  <r>
    <x v="335"/>
    <x v="2"/>
    <x v="1"/>
    <s v="Lamp"/>
    <n v="12"/>
    <n v="412.14747549048161"/>
    <x v="996"/>
    <n v="3737.835815591699"/>
    <n v="1207.933890294081"/>
  </r>
  <r>
    <x v="335"/>
    <x v="3"/>
    <x v="0"/>
    <s v="Laptop"/>
    <n v="13"/>
    <n v="175.04537522538271"/>
    <x v="997"/>
    <n v="1818.4772274930181"/>
    <n v="457.1126504369563"/>
  </r>
  <r>
    <x v="335"/>
    <x v="3"/>
    <x v="2"/>
    <s v="T-Shirt"/>
    <n v="18"/>
    <n v="152.56138775403181"/>
    <x v="998"/>
    <n v="1955.4819855791461"/>
    <n v="790.62299399342533"/>
  </r>
  <r>
    <x v="335"/>
    <x v="0"/>
    <x v="0"/>
    <s v="Laptop"/>
    <n v="11"/>
    <n v="377.1337185668848"/>
    <x v="999"/>
    <n v="2959.1054931775889"/>
    <n v="1189.365411058143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0251F43-BABB-4CDD-91D2-CBCC1E92A361}"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9">
  <location ref="G3:I16" firstHeaderRow="0" firstDataRow="1" firstDataCol="1"/>
  <pivotFields count="11">
    <pivotField axis="axisRow" numFmtId="164" showAll="0">
      <items count="33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t="default"/>
      </items>
    </pivotField>
    <pivotField showAll="0">
      <items count="5">
        <item x="1"/>
        <item x="3"/>
        <item x="2"/>
        <item x="0"/>
        <item t="default"/>
      </items>
    </pivotField>
    <pivotField showAll="0">
      <items count="4">
        <item x="2"/>
        <item x="0"/>
        <item x="1"/>
        <item t="default"/>
      </items>
    </pivotField>
    <pivotField showAll="0"/>
    <pivotField showAll="0"/>
    <pivotField showAll="0"/>
    <pivotField dataField="1" showAll="0"/>
    <pivotField showAll="0"/>
    <pivotField dataField="1" showAll="0"/>
    <pivotField axis="axisRow"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sd="0"/>
      </items>
    </pivotField>
    <pivotField axis="axisRow" showAll="0">
      <items count="15">
        <item sd="0" x="0"/>
        <item sd="0" x="1"/>
        <item sd="0" x="2"/>
        <item sd="0" x="3"/>
        <item sd="0" x="4"/>
        <item sd="0" x="5"/>
        <item sd="0" x="6"/>
        <item sd="0" x="7"/>
        <item sd="0" x="8"/>
        <item sd="0" x="9"/>
        <item sd="0" x="10"/>
        <item sd="0" x="11"/>
        <item sd="0" x="12"/>
        <item sd="0" x="13"/>
        <item t="default" sd="0"/>
      </items>
    </pivotField>
  </pivotFields>
  <rowFields count="3">
    <field x="10"/>
    <field x="9"/>
    <field x="0"/>
  </rowFields>
  <rowItems count="13">
    <i>
      <x v="1"/>
    </i>
    <i>
      <x v="2"/>
    </i>
    <i>
      <x v="3"/>
    </i>
    <i>
      <x v="4"/>
    </i>
    <i>
      <x v="5"/>
    </i>
    <i>
      <x v="6"/>
    </i>
    <i>
      <x v="7"/>
    </i>
    <i>
      <x v="8"/>
    </i>
    <i>
      <x v="9"/>
    </i>
    <i>
      <x v="10"/>
    </i>
    <i>
      <x v="11"/>
    </i>
    <i>
      <x v="12"/>
    </i>
    <i t="grand">
      <x/>
    </i>
  </rowItems>
  <colFields count="1">
    <field x="-2"/>
  </colFields>
  <colItems count="2">
    <i>
      <x/>
    </i>
    <i i="1">
      <x v="1"/>
    </i>
  </colItems>
  <dataFields count="2">
    <dataField name="Sum of Sales" fld="6" baseField="0" baseItem="0"/>
    <dataField name="Sum of Profit" fld="8" baseField="0" baseItem="0"/>
  </dataFields>
  <formats count="12">
    <format dxfId="616">
      <pivotArea collapsedLevelsAreSubtotals="1" fieldPosition="0">
        <references count="1">
          <reference field="10" count="1">
            <x v="1"/>
          </reference>
        </references>
      </pivotArea>
    </format>
    <format dxfId="615">
      <pivotArea collapsedLevelsAreSubtotals="1" fieldPosition="0">
        <references count="1">
          <reference field="10" count="1">
            <x v="2"/>
          </reference>
        </references>
      </pivotArea>
    </format>
    <format dxfId="614">
      <pivotArea collapsedLevelsAreSubtotals="1" fieldPosition="0">
        <references count="1">
          <reference field="10" count="1">
            <x v="3"/>
          </reference>
        </references>
      </pivotArea>
    </format>
    <format dxfId="613">
      <pivotArea collapsedLevelsAreSubtotals="1" fieldPosition="0">
        <references count="1">
          <reference field="10" count="1">
            <x v="4"/>
          </reference>
        </references>
      </pivotArea>
    </format>
    <format dxfId="612">
      <pivotArea collapsedLevelsAreSubtotals="1" fieldPosition="0">
        <references count="1">
          <reference field="10" count="1">
            <x v="5"/>
          </reference>
        </references>
      </pivotArea>
    </format>
    <format dxfId="611">
      <pivotArea collapsedLevelsAreSubtotals="1" fieldPosition="0">
        <references count="1">
          <reference field="10" count="1">
            <x v="6"/>
          </reference>
        </references>
      </pivotArea>
    </format>
    <format dxfId="610">
      <pivotArea collapsedLevelsAreSubtotals="1" fieldPosition="0">
        <references count="1">
          <reference field="10" count="1">
            <x v="7"/>
          </reference>
        </references>
      </pivotArea>
    </format>
    <format dxfId="609">
      <pivotArea collapsedLevelsAreSubtotals="1" fieldPosition="0">
        <references count="1">
          <reference field="10" count="1">
            <x v="8"/>
          </reference>
        </references>
      </pivotArea>
    </format>
    <format dxfId="608">
      <pivotArea collapsedLevelsAreSubtotals="1" fieldPosition="0">
        <references count="1">
          <reference field="10" count="1">
            <x v="9"/>
          </reference>
        </references>
      </pivotArea>
    </format>
    <format dxfId="607">
      <pivotArea collapsedLevelsAreSubtotals="1" fieldPosition="0">
        <references count="1">
          <reference field="10" count="1">
            <x v="10"/>
          </reference>
        </references>
      </pivotArea>
    </format>
    <format dxfId="606">
      <pivotArea collapsedLevelsAreSubtotals="1" fieldPosition="0">
        <references count="1">
          <reference field="10" count="1">
            <x v="11"/>
          </reference>
        </references>
      </pivotArea>
    </format>
    <format dxfId="605">
      <pivotArea collapsedLevelsAreSubtotals="1" fieldPosition="0">
        <references count="1">
          <reference field="10" count="1">
            <x v="12"/>
          </reference>
        </references>
      </pivotArea>
    </format>
  </formats>
  <chartFormats count="4">
    <chartFormat chart="25" format="4" series="1">
      <pivotArea type="data" outline="0" fieldPosition="0">
        <references count="1">
          <reference field="4294967294" count="1" selected="0">
            <x v="0"/>
          </reference>
        </references>
      </pivotArea>
    </chartFormat>
    <chartFormat chart="25" format="5" series="1">
      <pivotArea type="data" outline="0" fieldPosition="0">
        <references count="1">
          <reference field="4294967294" count="1" selected="0">
            <x v="1"/>
          </reference>
        </references>
      </pivotArea>
    </chartFormat>
    <chartFormat chart="28" format="8" series="1">
      <pivotArea type="data" outline="0" fieldPosition="0">
        <references count="1">
          <reference field="4294967294" count="1" selected="0">
            <x v="0"/>
          </reference>
        </references>
      </pivotArea>
    </chartFormat>
    <chartFormat chart="28" format="9"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5E455FA-8521-4C65-A844-1A7030873DBB}" name="PivotTable2"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location ref="D3:E7" firstHeaderRow="1" firstDataRow="1" firstDataCol="1"/>
  <pivotFields count="11">
    <pivotField numFmtId="164" showAll="0">
      <items count="33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t="default"/>
      </items>
    </pivotField>
    <pivotField showAll="0">
      <items count="5">
        <item x="1"/>
        <item x="3"/>
        <item x="2"/>
        <item x="0"/>
        <item t="default"/>
      </items>
    </pivotField>
    <pivotField axis="axisRow" showAll="0">
      <items count="4">
        <item x="2"/>
        <item x="0"/>
        <item x="1"/>
        <item t="default"/>
      </items>
    </pivotField>
    <pivotField showAll="0"/>
    <pivotField showAll="0"/>
    <pivotField showAll="0"/>
    <pivotField dataField="1" showAll="0"/>
    <pivotField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15">
        <item x="0"/>
        <item x="1"/>
        <item x="2"/>
        <item x="3"/>
        <item x="4"/>
        <item x="5"/>
        <item x="6"/>
        <item x="7"/>
        <item x="8"/>
        <item x="9"/>
        <item x="10"/>
        <item x="11"/>
        <item x="12"/>
        <item x="13"/>
        <item t="default"/>
      </items>
    </pivotField>
  </pivotFields>
  <rowFields count="1">
    <field x="2"/>
  </rowFields>
  <rowItems count="4">
    <i>
      <x/>
    </i>
    <i>
      <x v="1"/>
    </i>
    <i>
      <x v="2"/>
    </i>
    <i t="grand">
      <x/>
    </i>
  </rowItems>
  <colItems count="1">
    <i/>
  </colItems>
  <dataFields count="1">
    <dataField name="Sum of Sales" fld="6" baseField="0" baseItem="0"/>
  </dataFields>
  <formats count="1">
    <format dxfId="617">
      <pivotArea collapsedLevelsAreSubtotals="1" fieldPosition="0">
        <references count="1">
          <reference field="2" count="0"/>
        </references>
      </pivotArea>
    </format>
  </formats>
  <chartFormats count="8">
    <chartFormat chart="15" format="0" series="1">
      <pivotArea type="data" outline="0" fieldPosition="0">
        <references count="1">
          <reference field="4294967294" count="1" selected="0">
            <x v="0"/>
          </reference>
        </references>
      </pivotArea>
    </chartFormat>
    <chartFormat chart="15" format="1">
      <pivotArea type="data" outline="0" fieldPosition="0">
        <references count="2">
          <reference field="4294967294" count="1" selected="0">
            <x v="0"/>
          </reference>
          <reference field="2" count="1" selected="0">
            <x v="2"/>
          </reference>
        </references>
      </pivotArea>
    </chartFormat>
    <chartFormat chart="15" format="2">
      <pivotArea type="data" outline="0" fieldPosition="0">
        <references count="2">
          <reference field="4294967294" count="1" selected="0">
            <x v="0"/>
          </reference>
          <reference field="2" count="1" selected="0">
            <x v="0"/>
          </reference>
        </references>
      </pivotArea>
    </chartFormat>
    <chartFormat chart="15" format="3">
      <pivotArea type="data" outline="0" fieldPosition="0">
        <references count="2">
          <reference field="4294967294" count="1" selected="0">
            <x v="0"/>
          </reference>
          <reference field="2" count="1" selected="0">
            <x v="1"/>
          </reference>
        </references>
      </pivotArea>
    </chartFormat>
    <chartFormat chart="18" format="8" series="1">
      <pivotArea type="data" outline="0" fieldPosition="0">
        <references count="1">
          <reference field="4294967294" count="1" selected="0">
            <x v="0"/>
          </reference>
        </references>
      </pivotArea>
    </chartFormat>
    <chartFormat chart="18" format="9">
      <pivotArea type="data" outline="0" fieldPosition="0">
        <references count="2">
          <reference field="4294967294" count="1" selected="0">
            <x v="0"/>
          </reference>
          <reference field="2" count="1" selected="0">
            <x v="0"/>
          </reference>
        </references>
      </pivotArea>
    </chartFormat>
    <chartFormat chart="18" format="10">
      <pivotArea type="data" outline="0" fieldPosition="0">
        <references count="2">
          <reference field="4294967294" count="1" selected="0">
            <x v="0"/>
          </reference>
          <reference field="2" count="1" selected="0">
            <x v="1"/>
          </reference>
        </references>
      </pivotArea>
    </chartFormat>
    <chartFormat chart="18" format="11">
      <pivotArea type="data" outline="0" fieldPosition="0">
        <references count="2">
          <reference field="4294967294" count="1" selected="0">
            <x v="0"/>
          </reference>
          <reference field="2"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C30E540C-EC18-40DE-AE37-CEEA5F226CD9}"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9">
  <location ref="A3:B8" firstHeaderRow="1" firstDataRow="1" firstDataCol="1"/>
  <pivotFields count="11">
    <pivotField numFmtId="164" showAll="0">
      <items count="33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t="default"/>
      </items>
    </pivotField>
    <pivotField axis="axisRow" showAll="0" sortType="ascending">
      <items count="5">
        <item x="0"/>
        <item x="2"/>
        <item x="3"/>
        <item x="1"/>
        <item t="default"/>
      </items>
      <autoSortScope>
        <pivotArea dataOnly="0" outline="0" fieldPosition="0">
          <references count="1">
            <reference field="4294967294" count="1" selected="0">
              <x v="0"/>
            </reference>
          </references>
        </pivotArea>
      </autoSortScope>
    </pivotField>
    <pivotField showAll="0">
      <items count="4">
        <item x="2"/>
        <item x="0"/>
        <item x="1"/>
        <item t="default"/>
      </items>
    </pivotField>
    <pivotField showAll="0"/>
    <pivotField showAll="0"/>
    <pivotField showAll="0"/>
    <pivotField dataField="1" showAll="0">
      <items count="1001">
        <item x="817"/>
        <item x="828"/>
        <item x="157"/>
        <item x="73"/>
        <item x="782"/>
        <item x="897"/>
        <item x="948"/>
        <item x="337"/>
        <item x="953"/>
        <item x="792"/>
        <item x="199"/>
        <item x="485"/>
        <item x="323"/>
        <item x="616"/>
        <item x="143"/>
        <item x="237"/>
        <item x="951"/>
        <item x="363"/>
        <item x="150"/>
        <item x="496"/>
        <item x="947"/>
        <item x="244"/>
        <item x="55"/>
        <item x="92"/>
        <item x="545"/>
        <item x="819"/>
        <item x="939"/>
        <item x="646"/>
        <item x="769"/>
        <item x="171"/>
        <item x="368"/>
        <item x="746"/>
        <item x="638"/>
        <item x="310"/>
        <item x="696"/>
        <item x="483"/>
        <item x="926"/>
        <item x="394"/>
        <item x="241"/>
        <item x="388"/>
        <item x="644"/>
        <item x="888"/>
        <item x="206"/>
        <item x="911"/>
        <item x="17"/>
        <item x="338"/>
        <item x="492"/>
        <item x="207"/>
        <item x="716"/>
        <item x="540"/>
        <item x="120"/>
        <item x="381"/>
        <item x="265"/>
        <item x="53"/>
        <item x="846"/>
        <item x="887"/>
        <item x="218"/>
        <item x="745"/>
        <item x="585"/>
        <item x="663"/>
        <item x="170"/>
        <item x="118"/>
        <item x="431"/>
        <item x="916"/>
        <item x="183"/>
        <item x="678"/>
        <item x="208"/>
        <item x="122"/>
        <item x="448"/>
        <item x="974"/>
        <item x="285"/>
        <item x="263"/>
        <item x="210"/>
        <item x="680"/>
        <item x="161"/>
        <item x="908"/>
        <item x="829"/>
        <item x="559"/>
        <item x="964"/>
        <item x="565"/>
        <item x="302"/>
        <item x="779"/>
        <item x="193"/>
        <item x="505"/>
        <item x="269"/>
        <item x="470"/>
        <item x="463"/>
        <item x="962"/>
        <item x="34"/>
        <item x="861"/>
        <item x="759"/>
        <item x="335"/>
        <item x="89"/>
        <item x="805"/>
        <item x="456"/>
        <item x="296"/>
        <item x="440"/>
        <item x="907"/>
        <item x="61"/>
        <item x="58"/>
        <item x="528"/>
        <item x="243"/>
        <item x="317"/>
        <item x="960"/>
        <item x="270"/>
        <item x="987"/>
        <item x="633"/>
        <item x="826"/>
        <item x="407"/>
        <item x="617"/>
        <item x="625"/>
        <item x="729"/>
        <item x="45"/>
        <item x="362"/>
        <item x="436"/>
        <item x="107"/>
        <item x="153"/>
        <item x="252"/>
        <item x="457"/>
        <item x="309"/>
        <item x="481"/>
        <item x="598"/>
        <item x="672"/>
        <item x="733"/>
        <item x="640"/>
        <item x="60"/>
        <item x="162"/>
        <item x="914"/>
        <item x="71"/>
        <item x="791"/>
        <item x="823"/>
        <item x="839"/>
        <item x="471"/>
        <item x="446"/>
        <item x="527"/>
        <item x="395"/>
        <item x="253"/>
        <item x="980"/>
        <item x="340"/>
        <item x="267"/>
        <item x="864"/>
        <item x="569"/>
        <item x="229"/>
        <item x="384"/>
        <item x="439"/>
        <item x="793"/>
        <item x="848"/>
        <item x="936"/>
        <item x="533"/>
        <item x="91"/>
        <item x="36"/>
        <item x="816"/>
        <item x="327"/>
        <item x="452"/>
        <item x="318"/>
        <item x="700"/>
        <item x="312"/>
        <item x="925"/>
        <item x="658"/>
        <item x="103"/>
        <item x="928"/>
        <item x="895"/>
        <item x="889"/>
        <item x="519"/>
        <item x="16"/>
        <item x="675"/>
        <item x="14"/>
        <item x="145"/>
        <item x="297"/>
        <item x="464"/>
        <item x="228"/>
        <item x="156"/>
        <item x="205"/>
        <item x="114"/>
        <item x="673"/>
        <item x="881"/>
        <item x="164"/>
        <item x="282"/>
        <item x="240"/>
        <item x="878"/>
        <item x="713"/>
        <item x="249"/>
        <item x="11"/>
        <item x="20"/>
        <item x="842"/>
        <item x="232"/>
        <item x="435"/>
        <item x="841"/>
        <item x="544"/>
        <item x="534"/>
        <item x="863"/>
        <item x="173"/>
        <item x="231"/>
        <item x="801"/>
        <item x="886"/>
        <item x="236"/>
        <item x="851"/>
        <item x="582"/>
        <item x="524"/>
        <item x="72"/>
        <item x="632"/>
        <item x="978"/>
        <item x="67"/>
        <item x="486"/>
        <item x="142"/>
        <item x="380"/>
        <item x="131"/>
        <item x="503"/>
        <item x="10"/>
        <item x="367"/>
        <item x="117"/>
        <item x="949"/>
        <item x="506"/>
        <item x="371"/>
        <item x="298"/>
        <item x="22"/>
        <item x="132"/>
        <item x="477"/>
        <item x="778"/>
        <item x="287"/>
        <item x="775"/>
        <item x="425"/>
        <item x="398"/>
        <item x="906"/>
        <item x="629"/>
        <item x="409"/>
        <item x="222"/>
        <item x="883"/>
        <item x="355"/>
        <item x="972"/>
        <item x="831"/>
        <item x="915"/>
        <item x="577"/>
        <item x="695"/>
        <item x="396"/>
        <item x="76"/>
        <item x="447"/>
        <item x="418"/>
        <item x="64"/>
        <item x="387"/>
        <item x="693"/>
        <item x="517"/>
        <item x="83"/>
        <item x="692"/>
        <item x="85"/>
        <item x="556"/>
        <item x="373"/>
        <item x="331"/>
        <item x="679"/>
        <item x="382"/>
        <item x="9"/>
        <item x="353"/>
        <item x="858"/>
        <item x="330"/>
        <item x="726"/>
        <item x="177"/>
        <item x="600"/>
        <item x="749"/>
        <item x="668"/>
        <item x="455"/>
        <item x="40"/>
        <item x="95"/>
        <item x="555"/>
        <item x="977"/>
        <item x="404"/>
        <item x="975"/>
        <item x="938"/>
        <item x="844"/>
        <item x="901"/>
        <item x="295"/>
        <item x="610"/>
        <item x="247"/>
        <item x="855"/>
        <item x="671"/>
        <item x="301"/>
        <item x="152"/>
        <item x="677"/>
        <item x="807"/>
        <item x="204"/>
        <item x="504"/>
        <item x="374"/>
        <item x="350"/>
        <item x="840"/>
        <item x="815"/>
        <item x="255"/>
        <item x="754"/>
        <item x="824"/>
        <item x="234"/>
        <item x="870"/>
        <item x="326"/>
        <item x="588"/>
        <item x="124"/>
        <item x="390"/>
        <item x="885"/>
        <item x="104"/>
        <item x="522"/>
        <item x="854"/>
        <item x="798"/>
        <item x="334"/>
        <item x="32"/>
        <item x="624"/>
        <item x="223"/>
        <item x="571"/>
        <item x="812"/>
        <item x="837"/>
        <item x="905"/>
        <item x="235"/>
        <item x="286"/>
        <item x="475"/>
        <item x="221"/>
        <item x="714"/>
        <item x="988"/>
        <item x="273"/>
        <item x="893"/>
        <item x="308"/>
        <item x="554"/>
        <item x="913"/>
        <item x="209"/>
        <item x="666"/>
        <item x="163"/>
        <item x="618"/>
        <item x="758"/>
        <item x="165"/>
        <item x="3"/>
        <item x="789"/>
        <item x="804"/>
        <item x="63"/>
        <item x="856"/>
        <item x="172"/>
        <item x="480"/>
        <item x="402"/>
        <item x="969"/>
        <item x="429"/>
        <item x="41"/>
        <item x="613"/>
        <item x="290"/>
        <item x="653"/>
        <item x="484"/>
        <item x="830"/>
        <item x="385"/>
        <item x="809"/>
        <item x="133"/>
        <item x="512"/>
        <item x="818"/>
        <item x="391"/>
        <item x="293"/>
        <item x="494"/>
        <item x="488"/>
        <item x="657"/>
        <item x="548"/>
        <item x="346"/>
        <item x="611"/>
        <item x="129"/>
        <item x="57"/>
        <item x="378"/>
        <item x="891"/>
        <item x="454"/>
        <item x="879"/>
        <item x="188"/>
        <item x="339"/>
        <item x="785"/>
        <item x="923"/>
        <item x="832"/>
        <item x="727"/>
        <item x="344"/>
        <item x="254"/>
        <item x="115"/>
        <item x="33"/>
        <item x="744"/>
        <item x="859"/>
        <item x="707"/>
        <item x="190"/>
        <item x="966"/>
        <item x="375"/>
        <item x="467"/>
        <item x="579"/>
        <item x="427"/>
        <item x="748"/>
        <item x="78"/>
        <item x="417"/>
        <item x="546"/>
        <item x="137"/>
        <item x="495"/>
        <item x="538"/>
        <item x="0"/>
        <item x="919"/>
        <item x="184"/>
        <item x="87"/>
        <item x="684"/>
        <item x="780"/>
        <item x="140"/>
        <item x="393"/>
        <item x="84"/>
        <item x="604"/>
        <item x="262"/>
        <item x="525"/>
        <item x="589"/>
        <item x="400"/>
        <item x="43"/>
        <item x="768"/>
        <item x="224"/>
        <item x="931"/>
        <item x="954"/>
        <item x="802"/>
        <item x="736"/>
        <item x="790"/>
        <item x="12"/>
        <item x="128"/>
        <item x="631"/>
        <item x="13"/>
        <item x="315"/>
        <item x="377"/>
        <item x="345"/>
        <item x="422"/>
        <item x="821"/>
        <item x="963"/>
        <item x="743"/>
        <item x="105"/>
        <item x="192"/>
        <item x="289"/>
        <item x="226"/>
        <item x="688"/>
        <item x="110"/>
        <item x="553"/>
        <item x="96"/>
        <item x="892"/>
        <item x="594"/>
        <item x="986"/>
        <item x="687"/>
        <item x="808"/>
        <item x="992"/>
        <item x="109"/>
        <item x="605"/>
        <item x="615"/>
        <item x="561"/>
        <item x="685"/>
        <item x="328"/>
        <item x="737"/>
        <item x="981"/>
        <item x="739"/>
        <item x="29"/>
        <item x="620"/>
        <item x="245"/>
        <item x="347"/>
        <item x="741"/>
        <item x="649"/>
        <item x="529"/>
        <item x="7"/>
        <item x="5"/>
        <item x="299"/>
        <item x="810"/>
        <item x="984"/>
        <item x="230"/>
        <item x="921"/>
        <item x="659"/>
        <item x="194"/>
        <item x="101"/>
        <item x="266"/>
        <item x="191"/>
        <item x="843"/>
        <item x="424"/>
        <item x="325"/>
        <item x="622"/>
        <item x="728"/>
        <item x="965"/>
        <item x="379"/>
        <item x="179"/>
        <item x="866"/>
        <item x="697"/>
        <item x="500"/>
        <item x="466"/>
        <item x="903"/>
        <item x="18"/>
        <item x="834"/>
        <item x="19"/>
        <item x="508"/>
        <item x="820"/>
        <item x="491"/>
        <item x="203"/>
        <item x="650"/>
        <item x="511"/>
        <item x="81"/>
        <item x="211"/>
        <item x="627"/>
        <item x="291"/>
        <item x="899"/>
        <item x="349"/>
        <item x="709"/>
        <item x="762"/>
        <item x="372"/>
        <item x="23"/>
        <item x="806"/>
        <item x="314"/>
        <item x="361"/>
        <item x="38"/>
        <item x="217"/>
        <item x="776"/>
        <item x="242"/>
        <item x="357"/>
        <item x="681"/>
        <item x="74"/>
        <item x="767"/>
        <item x="248"/>
        <item x="47"/>
        <item x="982"/>
        <item x="56"/>
        <item x="961"/>
        <item x="909"/>
        <item x="462"/>
        <item x="927"/>
        <item x="202"/>
        <item x="661"/>
        <item x="645"/>
        <item x="970"/>
        <item x="516"/>
        <item x="542"/>
        <item x="537"/>
        <item x="426"/>
        <item x="225"/>
        <item x="597"/>
        <item x="583"/>
        <item x="178"/>
        <item x="294"/>
        <item x="630"/>
        <item x="313"/>
        <item x="825"/>
        <item x="705"/>
        <item x="489"/>
        <item x="319"/>
        <item x="639"/>
        <item x="233"/>
        <item x="788"/>
        <item x="623"/>
        <item x="415"/>
        <item x="316"/>
        <item x="214"/>
        <item x="149"/>
        <item x="279"/>
        <item x="106"/>
        <item x="591"/>
        <item x="364"/>
        <item x="535"/>
        <item x="995"/>
        <item x="763"/>
        <item x="596"/>
        <item x="180"/>
        <item x="997"/>
        <item x="50"/>
        <item x="575"/>
        <item x="284"/>
        <item x="753"/>
        <item x="476"/>
        <item x="967"/>
        <item x="587"/>
        <item x="369"/>
        <item x="760"/>
        <item x="438"/>
        <item x="894"/>
        <item x="706"/>
        <item x="189"/>
        <item x="306"/>
        <item x="811"/>
        <item x="461"/>
        <item x="731"/>
        <item x="614"/>
        <item x="274"/>
        <item x="813"/>
        <item x="8"/>
        <item x="910"/>
        <item x="920"/>
        <item x="766"/>
        <item x="764"/>
        <item x="359"/>
        <item x="502"/>
        <item x="735"/>
        <item x="186"/>
        <item x="260"/>
        <item x="958"/>
        <item x="175"/>
        <item x="414"/>
        <item x="27"/>
        <item x="311"/>
        <item x="703"/>
        <item x="757"/>
        <item x="510"/>
        <item x="54"/>
        <item x="945"/>
        <item x="900"/>
        <item x="783"/>
        <item x="251"/>
        <item x="730"/>
        <item x="93"/>
        <item x="643"/>
        <item x="876"/>
        <item x="983"/>
        <item x="715"/>
        <item x="872"/>
        <item x="158"/>
        <item x="443"/>
        <item x="784"/>
        <item x="552"/>
        <item x="601"/>
        <item x="865"/>
        <item x="412"/>
        <item x="281"/>
        <item x="94"/>
        <item x="993"/>
        <item x="515"/>
        <item x="80"/>
        <item x="937"/>
        <item x="550"/>
        <item x="612"/>
        <item x="100"/>
        <item x="799"/>
        <item x="98"/>
        <item x="998"/>
        <item x="352"/>
        <item x="557"/>
        <item x="968"/>
        <item x="536"/>
        <item x="28"/>
        <item x="403"/>
        <item x="871"/>
        <item x="676"/>
        <item x="628"/>
        <item x="717"/>
        <item x="453"/>
        <item x="181"/>
        <item x="539"/>
        <item x="722"/>
        <item x="397"/>
        <item x="376"/>
        <item x="459"/>
        <item x="182"/>
        <item x="882"/>
        <item x="303"/>
        <item x="68"/>
        <item x="264"/>
        <item x="708"/>
        <item x="97"/>
        <item x="449"/>
        <item x="655"/>
        <item x="573"/>
        <item x="922"/>
        <item x="261"/>
        <item x="814"/>
        <item x="740"/>
        <item x="755"/>
        <item x="642"/>
        <item x="304"/>
        <item x="991"/>
        <item x="62"/>
        <item x="742"/>
        <item x="356"/>
        <item x="507"/>
        <item x="48"/>
        <item x="979"/>
        <item x="578"/>
        <item x="595"/>
        <item x="694"/>
        <item x="955"/>
        <item x="410"/>
        <item x="549"/>
        <item x="258"/>
        <item x="884"/>
        <item x="479"/>
        <item x="86"/>
        <item x="341"/>
        <item x="77"/>
        <item x="701"/>
        <item x="660"/>
        <item x="42"/>
        <item x="586"/>
        <item x="360"/>
        <item x="567"/>
        <item x="772"/>
        <item x="904"/>
        <item x="898"/>
        <item x="584"/>
        <item x="603"/>
        <item x="26"/>
        <item x="562"/>
        <item x="2"/>
        <item x="699"/>
        <item x="102"/>
        <item x="411"/>
        <item x="130"/>
        <item x="213"/>
        <item x="136"/>
        <item x="518"/>
        <item x="134"/>
        <item x="46"/>
        <item x="35"/>
        <item x="734"/>
        <item x="530"/>
        <item x="608"/>
        <item x="853"/>
        <item x="121"/>
        <item x="413"/>
        <item x="994"/>
        <item x="683"/>
        <item x="752"/>
        <item x="300"/>
        <item x="441"/>
        <item x="126"/>
        <item x="526"/>
        <item x="24"/>
        <item x="547"/>
        <item x="558"/>
        <item x="686"/>
        <item x="543"/>
        <item x="433"/>
        <item x="648"/>
        <item x="973"/>
        <item x="669"/>
        <item x="566"/>
        <item x="167"/>
        <item x="450"/>
        <item x="430"/>
        <item x="750"/>
        <item x="469"/>
        <item x="138"/>
        <item x="852"/>
        <item x="474"/>
        <item x="637"/>
        <item x="154"/>
        <item x="423"/>
        <item x="946"/>
        <item x="185"/>
        <item x="932"/>
        <item x="49"/>
        <item x="39"/>
        <item x="116"/>
        <item x="827"/>
        <item x="383"/>
        <item x="478"/>
        <item x="169"/>
        <item x="365"/>
        <item x="551"/>
        <item x="30"/>
        <item x="918"/>
        <item x="238"/>
        <item x="333"/>
        <item x="875"/>
        <item x="187"/>
        <item x="307"/>
        <item x="220"/>
        <item x="747"/>
        <item x="70"/>
        <item x="520"/>
        <item x="835"/>
        <item x="445"/>
        <item x="268"/>
        <item x="718"/>
        <item x="139"/>
        <item x="99"/>
        <item x="773"/>
        <item x="917"/>
        <item x="386"/>
        <item x="271"/>
        <item x="272"/>
        <item x="873"/>
        <item x="621"/>
        <item x="531"/>
        <item x="847"/>
        <item x="619"/>
        <item x="277"/>
        <item x="428"/>
        <item x="144"/>
        <item x="704"/>
        <item x="123"/>
        <item x="119"/>
        <item x="389"/>
        <item x="576"/>
        <item x="66"/>
        <item x="774"/>
        <item x="509"/>
        <item x="956"/>
        <item x="930"/>
        <item x="698"/>
        <item x="999"/>
        <item x="738"/>
        <item x="651"/>
        <item x="151"/>
        <item x="710"/>
        <item x="711"/>
        <item x="592"/>
        <item x="499"/>
        <item x="664"/>
        <item x="256"/>
        <item x="868"/>
        <item x="174"/>
        <item x="985"/>
        <item x="21"/>
        <item x="765"/>
        <item x="342"/>
        <item x="246"/>
        <item x="498"/>
        <item x="532"/>
        <item x="275"/>
        <item x="408"/>
        <item x="201"/>
        <item x="283"/>
        <item x="941"/>
        <item x="751"/>
        <item x="25"/>
        <item x="1"/>
        <item x="581"/>
        <item x="732"/>
        <item x="952"/>
        <item x="52"/>
        <item x="924"/>
        <item x="416"/>
        <item x="37"/>
        <item x="838"/>
        <item x="647"/>
        <item x="634"/>
        <item x="468"/>
        <item x="674"/>
        <item x="125"/>
        <item x="786"/>
        <item x="322"/>
        <item x="31"/>
        <item x="794"/>
        <item x="51"/>
        <item x="159"/>
        <item x="957"/>
        <item x="288"/>
        <item x="689"/>
        <item x="198"/>
        <item x="146"/>
        <item x="797"/>
        <item x="836"/>
        <item x="635"/>
        <item x="444"/>
        <item x="321"/>
        <item x="419"/>
        <item x="354"/>
        <item x="513"/>
        <item x="278"/>
        <item x="667"/>
        <item x="257"/>
        <item x="702"/>
        <item x="996"/>
        <item x="580"/>
        <item x="933"/>
        <item x="761"/>
        <item x="135"/>
        <item x="989"/>
        <item x="777"/>
        <item x="366"/>
        <item x="935"/>
        <item x="656"/>
        <item x="197"/>
        <item x="563"/>
        <item x="691"/>
        <item x="942"/>
        <item x="501"/>
        <item x="442"/>
        <item x="90"/>
        <item x="196"/>
        <item x="976"/>
        <item x="795"/>
        <item x="200"/>
        <item x="195"/>
        <item x="239"/>
        <item x="959"/>
        <item x="399"/>
        <item x="787"/>
        <item x="721"/>
        <item x="75"/>
        <item x="867"/>
        <item x="523"/>
        <item x="929"/>
        <item x="590"/>
        <item x="568"/>
        <item x="458"/>
        <item x="602"/>
        <item x="259"/>
        <item x="723"/>
        <item x="662"/>
        <item x="473"/>
        <item x="65"/>
        <item x="497"/>
        <item x="351"/>
        <item x="250"/>
        <item x="822"/>
        <item x="943"/>
        <item x="4"/>
        <item x="276"/>
        <item x="141"/>
        <item x="971"/>
        <item x="781"/>
        <item x="896"/>
        <item x="850"/>
        <item x="796"/>
        <item x="990"/>
        <item x="227"/>
        <item x="59"/>
        <item x="607"/>
        <item x="348"/>
        <item x="606"/>
        <item x="890"/>
        <item x="15"/>
        <item x="155"/>
        <item x="641"/>
        <item x="803"/>
        <item x="845"/>
        <item x="857"/>
        <item x="216"/>
        <item x="6"/>
        <item x="593"/>
        <item x="756"/>
        <item x="720"/>
        <item x="770"/>
        <item x="88"/>
        <item x="329"/>
        <item x="560"/>
        <item x="609"/>
        <item x="406"/>
        <item x="833"/>
        <item x="44"/>
        <item x="147"/>
        <item x="521"/>
        <item x="541"/>
        <item x="860"/>
        <item x="168"/>
        <item x="111"/>
        <item x="332"/>
        <item x="626"/>
        <item x="874"/>
        <item x="599"/>
        <item x="392"/>
        <item x="166"/>
        <item x="514"/>
        <item x="324"/>
        <item x="725"/>
        <item x="420"/>
        <item x="148"/>
        <item x="343"/>
        <item x="305"/>
        <item x="320"/>
        <item x="944"/>
        <item x="108"/>
        <item x="358"/>
        <item x="654"/>
        <item x="421"/>
        <item x="934"/>
        <item x="862"/>
        <item x="849"/>
        <item x="877"/>
        <item x="112"/>
        <item x="880"/>
        <item x="437"/>
        <item x="800"/>
        <item x="869"/>
        <item x="482"/>
        <item x="336"/>
        <item x="670"/>
        <item x="280"/>
        <item x="434"/>
        <item x="950"/>
        <item x="127"/>
        <item x="564"/>
        <item x="493"/>
        <item x="113"/>
        <item x="712"/>
        <item x="570"/>
        <item x="682"/>
        <item x="79"/>
        <item x="487"/>
        <item x="160"/>
        <item x="69"/>
        <item x="636"/>
        <item x="719"/>
        <item x="215"/>
        <item x="771"/>
        <item x="724"/>
        <item x="902"/>
        <item x="401"/>
        <item x="465"/>
        <item x="652"/>
        <item x="292"/>
        <item x="912"/>
        <item x="940"/>
        <item x="432"/>
        <item x="572"/>
        <item x="176"/>
        <item x="370"/>
        <item x="82"/>
        <item x="212"/>
        <item x="460"/>
        <item x="665"/>
        <item x="405"/>
        <item x="451"/>
        <item x="219"/>
        <item x="574"/>
        <item x="690"/>
        <item x="472"/>
        <item x="490"/>
        <item t="default"/>
      </items>
    </pivotField>
    <pivotField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15">
        <item x="0"/>
        <item x="1"/>
        <item x="2"/>
        <item x="3"/>
        <item x="4"/>
        <item x="5"/>
        <item x="6"/>
        <item x="7"/>
        <item x="8"/>
        <item x="9"/>
        <item x="10"/>
        <item x="11"/>
        <item x="12"/>
        <item x="13"/>
        <item t="default"/>
      </items>
    </pivotField>
  </pivotFields>
  <rowFields count="1">
    <field x="1"/>
  </rowFields>
  <rowItems count="5">
    <i>
      <x v="1"/>
    </i>
    <i>
      <x v="2"/>
    </i>
    <i>
      <x/>
    </i>
    <i>
      <x v="3"/>
    </i>
    <i t="grand">
      <x/>
    </i>
  </rowItems>
  <colItems count="1">
    <i/>
  </colItems>
  <dataFields count="1">
    <dataField name="Sum of Sales" fld="6" baseField="0" baseItem="0"/>
  </dataFields>
  <formats count="1">
    <format dxfId="618">
      <pivotArea collapsedLevelsAreSubtotals="1" fieldPosition="0">
        <references count="1">
          <reference field="1" count="0"/>
        </references>
      </pivotArea>
    </format>
  </formats>
  <chartFormats count="15">
    <chartFormat chart="25" format="0" series="1">
      <pivotArea type="data" outline="0" fieldPosition="0">
        <references count="1">
          <reference field="4294967294" count="1" selected="0">
            <x v="0"/>
          </reference>
        </references>
      </pivotArea>
    </chartFormat>
    <chartFormat chart="25" format="1">
      <pivotArea type="data" outline="0" fieldPosition="0">
        <references count="2">
          <reference field="4294967294" count="1" selected="0">
            <x v="0"/>
          </reference>
          <reference field="1" count="1" selected="0">
            <x v="0"/>
          </reference>
        </references>
      </pivotArea>
    </chartFormat>
    <chartFormat chart="25" format="2">
      <pivotArea type="data" outline="0" fieldPosition="0">
        <references count="2">
          <reference field="4294967294" count="1" selected="0">
            <x v="0"/>
          </reference>
          <reference field="1" count="1" selected="0">
            <x v="3"/>
          </reference>
        </references>
      </pivotArea>
    </chartFormat>
    <chartFormat chart="25" format="3">
      <pivotArea type="data" outline="0" fieldPosition="0">
        <references count="2">
          <reference field="4294967294" count="1" selected="0">
            <x v="0"/>
          </reference>
          <reference field="1" count="1" selected="0">
            <x v="2"/>
          </reference>
        </references>
      </pivotArea>
    </chartFormat>
    <chartFormat chart="25" format="4">
      <pivotArea type="data" outline="0" fieldPosition="0">
        <references count="2">
          <reference field="4294967294" count="1" selected="0">
            <x v="0"/>
          </reference>
          <reference field="1" count="1" selected="0">
            <x v="1"/>
          </reference>
        </references>
      </pivotArea>
    </chartFormat>
    <chartFormat chart="27" format="5" series="1">
      <pivotArea type="data" outline="0" fieldPosition="0">
        <references count="1">
          <reference field="4294967294" count="1" selected="0">
            <x v="0"/>
          </reference>
        </references>
      </pivotArea>
    </chartFormat>
    <chartFormat chart="27" format="6">
      <pivotArea type="data" outline="0" fieldPosition="0">
        <references count="2">
          <reference field="4294967294" count="1" selected="0">
            <x v="0"/>
          </reference>
          <reference field="1" count="1" selected="0">
            <x v="0"/>
          </reference>
        </references>
      </pivotArea>
    </chartFormat>
    <chartFormat chart="27" format="7">
      <pivotArea type="data" outline="0" fieldPosition="0">
        <references count="2">
          <reference field="4294967294" count="1" selected="0">
            <x v="0"/>
          </reference>
          <reference field="1" count="1" selected="0">
            <x v="3"/>
          </reference>
        </references>
      </pivotArea>
    </chartFormat>
    <chartFormat chart="27" format="8">
      <pivotArea type="data" outline="0" fieldPosition="0">
        <references count="2">
          <reference field="4294967294" count="1" selected="0">
            <x v="0"/>
          </reference>
          <reference field="1" count="1" selected="0">
            <x v="2"/>
          </reference>
        </references>
      </pivotArea>
    </chartFormat>
    <chartFormat chart="27" format="9">
      <pivotArea type="data" outline="0" fieldPosition="0">
        <references count="2">
          <reference field="4294967294" count="1" selected="0">
            <x v="0"/>
          </reference>
          <reference field="1" count="1" selected="0">
            <x v="1"/>
          </reference>
        </references>
      </pivotArea>
    </chartFormat>
    <chartFormat chart="28" format="10" series="1">
      <pivotArea type="data" outline="0" fieldPosition="0">
        <references count="1">
          <reference field="4294967294" count="1" selected="0">
            <x v="0"/>
          </reference>
        </references>
      </pivotArea>
    </chartFormat>
    <chartFormat chart="28" format="11">
      <pivotArea type="data" outline="0" fieldPosition="0">
        <references count="2">
          <reference field="4294967294" count="1" selected="0">
            <x v="0"/>
          </reference>
          <reference field="1" count="1" selected="0">
            <x v="0"/>
          </reference>
        </references>
      </pivotArea>
    </chartFormat>
    <chartFormat chart="28" format="12">
      <pivotArea type="data" outline="0" fieldPosition="0">
        <references count="2">
          <reference field="4294967294" count="1" selected="0">
            <x v="0"/>
          </reference>
          <reference field="1" count="1" selected="0">
            <x v="3"/>
          </reference>
        </references>
      </pivotArea>
    </chartFormat>
    <chartFormat chart="28" format="13">
      <pivotArea type="data" outline="0" fieldPosition="0">
        <references count="2">
          <reference field="4294967294" count="1" selected="0">
            <x v="0"/>
          </reference>
          <reference field="1" count="1" selected="0">
            <x v="2"/>
          </reference>
        </references>
      </pivotArea>
    </chartFormat>
    <chartFormat chart="28" format="14">
      <pivotArea type="data" outline="0" fieldPosition="0">
        <references count="2">
          <reference field="4294967294" count="1" selected="0">
            <x v="0"/>
          </reference>
          <reference field="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s__Date" xr10:uid="{36445311-6C37-4B87-8054-6DAC616E1FC4}" sourceName="Months (Date)">
  <pivotTables>
    <pivotTable tabId="4" name="PivotTable1"/>
    <pivotTable tabId="4" name="PivotTable2"/>
    <pivotTable tabId="4" name="PivotTable3"/>
  </pivotTables>
  <data>
    <tabular pivotCacheId="240103232">
      <items count="14">
        <i x="1" s="1"/>
        <i x="2" s="1"/>
        <i x="3" s="1"/>
        <i x="4" s="1"/>
        <i x="5" s="1"/>
        <i x="6" s="1"/>
        <i x="7" s="1"/>
        <i x="8" s="1"/>
        <i x="9" s="1"/>
        <i x="10" s="1"/>
        <i x="11" s="1"/>
        <i x="12" s="1"/>
        <i x="0" s="1" nd="1"/>
        <i x="13"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2813BAD0-4625-43C1-85ED-723AAAF6E6E6}" sourceName="Region">
  <pivotTables>
    <pivotTable tabId="4" name="PivotTable1"/>
    <pivotTable tabId="4" name="PivotTable2"/>
    <pivotTable tabId="4" name="PivotTable3"/>
  </pivotTables>
  <data>
    <tabular pivotCacheId="240103232">
      <items count="4">
        <i x="1" s="1"/>
        <i x="3" s="1"/>
        <i x="2" s="1"/>
        <i x="0"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7EE941E7-F5E4-4086-A738-4E3BD878AB8D}" sourceName="Category">
  <pivotTables>
    <pivotTable tabId="4" name="PivotTable1"/>
    <pivotTable tabId="4" name="PivotTable2"/>
    <pivotTable tabId="4" name="PivotTable3"/>
  </pivotTables>
  <data>
    <tabular pivotCacheId="240103232">
      <items count="3">
        <i x="2" s="1"/>
        <i x="0"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nths (Date)" xr10:uid="{BAE63348-0C00-4D9B-ADA4-B3EEDC0041A6}" cache="Slicer_Months__Date" caption="Months (Date)" style="Slicer Style 1" rowHeight="234950"/>
  <slicer name="Region" xr10:uid="{7FB05711-3036-4F65-B816-9EEE3178E334}" cache="Slicer_Region" caption="Region" style="Slicer Style 1" rowHeight="234950"/>
  <slicer name="Category" xr10:uid="{318186C4-D247-4D69-A447-A8CD9B1CFA1B}" cache="Slicer_Category" caption="Category" style="Slicer Style 1"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30634CE-9216-4ACB-8CD9-3F64AADC10D2}" name="Table1" displayName="Table1" ref="A1:H72" totalsRowShown="0">
  <autoFilter ref="A1:H72" xr:uid="{030634CE-9216-4ACB-8CD9-3F64AADC10D2}"/>
  <tableColumns count="8">
    <tableColumn id="1" xr3:uid="{AC176817-7A6C-47D2-8D4B-073455D3AD5A}" name="Date" dataDxfId="604" totalsRowDxfId="603"/>
    <tableColumn id="2" xr3:uid="{79031882-B448-4864-8163-60C0C5755F01}" name="Region"/>
    <tableColumn id="3" xr3:uid="{E033D8B7-B425-4682-B4FE-FA0B99B1C8BA}" name="Category"/>
    <tableColumn id="5" xr3:uid="{C978628D-0562-45A1-94D7-A701DF7DFC7E}" name="Units"/>
    <tableColumn id="6" xr3:uid="{D85FFE21-F626-4121-878B-4E3E4F19A63D}" name="Unit Price" totalsRowDxfId="602"/>
    <tableColumn id="7" xr3:uid="{3FFF0A95-69AA-4DDD-95FB-C4C6AD746EF3}" name="Sales" totalsRowDxfId="601"/>
    <tableColumn id="8" xr3:uid="{A1F6B587-F116-47D7-B3C0-13CAAF63475D}" name="Cost"/>
    <tableColumn id="9" xr3:uid="{BE191DFF-634A-4868-B743-6E6CA3F9E00F}" name="Profit" totalsRowDxfId="60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E9871-D95E-4967-A70D-9E2A146DD777}">
  <dimension ref="A3:I16"/>
  <sheetViews>
    <sheetView zoomScale="160" zoomScaleNormal="160" workbookViewId="0">
      <selection activeCell="H10" sqref="H10"/>
    </sheetView>
  </sheetViews>
  <sheetFormatPr defaultRowHeight="14.4" x14ac:dyDescent="0.3"/>
  <cols>
    <col min="1" max="1" width="12.5546875" bestFit="1" customWidth="1"/>
    <col min="2" max="2" width="12.21875" bestFit="1" customWidth="1"/>
    <col min="3" max="3" width="3.5546875" customWidth="1"/>
    <col min="4" max="4" width="12.5546875" bestFit="1" customWidth="1"/>
    <col min="5" max="5" width="12.21875" bestFit="1" customWidth="1"/>
    <col min="6" max="6" width="3.77734375" customWidth="1"/>
    <col min="7" max="7" width="12.5546875" bestFit="1" customWidth="1"/>
    <col min="8" max="9" width="12.21875" bestFit="1" customWidth="1"/>
    <col min="10" max="19" width="12" bestFit="1" customWidth="1"/>
    <col min="20" max="20" width="11" bestFit="1" customWidth="1"/>
    <col min="21" max="27" width="12" bestFit="1" customWidth="1"/>
    <col min="28" max="28" width="11" bestFit="1" customWidth="1"/>
    <col min="29" max="36" width="12" bestFit="1" customWidth="1"/>
    <col min="37" max="37" width="11" bestFit="1" customWidth="1"/>
    <col min="38" max="62" width="12" bestFit="1" customWidth="1"/>
    <col min="63" max="63" width="11" bestFit="1" customWidth="1"/>
    <col min="64" max="85" width="12" bestFit="1" customWidth="1"/>
    <col min="86" max="86" width="11" bestFit="1" customWidth="1"/>
    <col min="87" max="92" width="12" bestFit="1" customWidth="1"/>
    <col min="93" max="93" width="11" bestFit="1" customWidth="1"/>
    <col min="94" max="100" width="12" bestFit="1" customWidth="1"/>
    <col min="101" max="101" width="10" bestFit="1" customWidth="1"/>
    <col min="102" max="109" width="12" bestFit="1" customWidth="1"/>
    <col min="110" max="110" width="11" bestFit="1" customWidth="1"/>
    <col min="111" max="121" width="12" bestFit="1" customWidth="1"/>
    <col min="122" max="122" width="11" bestFit="1" customWidth="1"/>
    <col min="123" max="123" width="12" bestFit="1" customWidth="1"/>
    <col min="124" max="124" width="11" bestFit="1" customWidth="1"/>
    <col min="125" max="129" width="12" bestFit="1" customWidth="1"/>
    <col min="130" max="130" width="11" bestFit="1" customWidth="1"/>
    <col min="131" max="132" width="12" bestFit="1" customWidth="1"/>
    <col min="133" max="133" width="11" bestFit="1" customWidth="1"/>
    <col min="134" max="140" width="12" bestFit="1" customWidth="1"/>
    <col min="141" max="141" width="11" bestFit="1" customWidth="1"/>
    <col min="142" max="188" width="12" bestFit="1" customWidth="1"/>
    <col min="189" max="189" width="11" bestFit="1" customWidth="1"/>
    <col min="190" max="193" width="12" bestFit="1" customWidth="1"/>
    <col min="194" max="194" width="11" bestFit="1" customWidth="1"/>
    <col min="195" max="201" width="12" bestFit="1" customWidth="1"/>
    <col min="202" max="202" width="11" bestFit="1" customWidth="1"/>
    <col min="203" max="226" width="12" bestFit="1" customWidth="1"/>
    <col min="227" max="227" width="11" bestFit="1" customWidth="1"/>
    <col min="228" max="231" width="12" bestFit="1" customWidth="1"/>
    <col min="232" max="232" width="10" bestFit="1" customWidth="1"/>
    <col min="233" max="255" width="12" bestFit="1" customWidth="1"/>
    <col min="256" max="256" width="11" bestFit="1" customWidth="1"/>
    <col min="257" max="260" width="12" bestFit="1" customWidth="1"/>
    <col min="261" max="261" width="11" bestFit="1" customWidth="1"/>
    <col min="262" max="265" width="12" bestFit="1" customWidth="1"/>
    <col min="266" max="266" width="11" bestFit="1" customWidth="1"/>
    <col min="267" max="273" width="12" bestFit="1" customWidth="1"/>
    <col min="274" max="274" width="11" bestFit="1" customWidth="1"/>
    <col min="275" max="276" width="12" bestFit="1" customWidth="1"/>
    <col min="277" max="278" width="11" bestFit="1" customWidth="1"/>
    <col min="279" max="284" width="12" bestFit="1" customWidth="1"/>
    <col min="285" max="285" width="10" bestFit="1" customWidth="1"/>
    <col min="286" max="315" width="12" bestFit="1" customWidth="1"/>
    <col min="316" max="316" width="11" bestFit="1" customWidth="1"/>
    <col min="317" max="341" width="12" bestFit="1" customWidth="1"/>
    <col min="342" max="342" width="11" bestFit="1" customWidth="1"/>
    <col min="343" max="352" width="12" bestFit="1" customWidth="1"/>
    <col min="353" max="353" width="9" bestFit="1" customWidth="1"/>
    <col min="354" max="357" width="12" bestFit="1" customWidth="1"/>
    <col min="358" max="358" width="11" bestFit="1" customWidth="1"/>
    <col min="359" max="360" width="12" bestFit="1" customWidth="1"/>
    <col min="361" max="361" width="11" bestFit="1" customWidth="1"/>
    <col min="362" max="372" width="12" bestFit="1" customWidth="1"/>
    <col min="373" max="373" width="11" bestFit="1" customWidth="1"/>
    <col min="374" max="375" width="12" bestFit="1" customWidth="1"/>
    <col min="376" max="376" width="11" bestFit="1" customWidth="1"/>
    <col min="377" max="379" width="12" bestFit="1" customWidth="1"/>
    <col min="380" max="380" width="11" bestFit="1" customWidth="1"/>
    <col min="381" max="381" width="12" bestFit="1" customWidth="1"/>
    <col min="382" max="382" width="11" bestFit="1" customWidth="1"/>
    <col min="383" max="404" width="12" bestFit="1" customWidth="1"/>
    <col min="405" max="405" width="11" bestFit="1" customWidth="1"/>
    <col min="406" max="408" width="12" bestFit="1" customWidth="1"/>
    <col min="409" max="409" width="11" bestFit="1" customWidth="1"/>
    <col min="410" max="412" width="12" bestFit="1" customWidth="1"/>
    <col min="413" max="413" width="11" bestFit="1" customWidth="1"/>
    <col min="414" max="418" width="12" bestFit="1" customWidth="1"/>
    <col min="419" max="419" width="11" bestFit="1" customWidth="1"/>
    <col min="420" max="441" width="12" bestFit="1" customWidth="1"/>
    <col min="442" max="442" width="11" bestFit="1" customWidth="1"/>
    <col min="443" max="455" width="12" bestFit="1" customWidth="1"/>
    <col min="456" max="456" width="11" bestFit="1" customWidth="1"/>
    <col min="457" max="462" width="12" bestFit="1" customWidth="1"/>
    <col min="463" max="464" width="11" bestFit="1" customWidth="1"/>
    <col min="465" max="474" width="12" bestFit="1" customWidth="1"/>
    <col min="475" max="475" width="11" bestFit="1" customWidth="1"/>
    <col min="476" max="487" width="12" bestFit="1" customWidth="1"/>
    <col min="488" max="488" width="11" bestFit="1" customWidth="1"/>
    <col min="489" max="502" width="12" bestFit="1" customWidth="1"/>
    <col min="503" max="503" width="10" bestFit="1" customWidth="1"/>
    <col min="504" max="514" width="12" bestFit="1" customWidth="1"/>
    <col min="515" max="516" width="11" bestFit="1" customWidth="1"/>
    <col min="517" max="526" width="12" bestFit="1" customWidth="1"/>
    <col min="527" max="528" width="11" bestFit="1" customWidth="1"/>
    <col min="529" max="532" width="12" bestFit="1" customWidth="1"/>
    <col min="533" max="533" width="11" bestFit="1" customWidth="1"/>
    <col min="534" max="534" width="12" bestFit="1" customWidth="1"/>
    <col min="535" max="535" width="11" bestFit="1" customWidth="1"/>
    <col min="536" max="545" width="12" bestFit="1" customWidth="1"/>
    <col min="546" max="546" width="11" bestFit="1" customWidth="1"/>
    <col min="547" max="549" width="12" bestFit="1" customWidth="1"/>
    <col min="550" max="550" width="11" bestFit="1" customWidth="1"/>
    <col min="551" max="559" width="12" bestFit="1" customWidth="1"/>
    <col min="560" max="560" width="11" bestFit="1" customWidth="1"/>
    <col min="561" max="571" width="12" bestFit="1" customWidth="1"/>
    <col min="572" max="572" width="11" bestFit="1" customWidth="1"/>
    <col min="573" max="577" width="12" bestFit="1" customWidth="1"/>
    <col min="578" max="578" width="11" bestFit="1" customWidth="1"/>
    <col min="579" max="600" width="12" bestFit="1" customWidth="1"/>
    <col min="601" max="601" width="11" bestFit="1" customWidth="1"/>
    <col min="602" max="605" width="12" bestFit="1" customWidth="1"/>
    <col min="606" max="606" width="11" bestFit="1" customWidth="1"/>
    <col min="607" max="616" width="12" bestFit="1" customWidth="1"/>
    <col min="617" max="617" width="11" bestFit="1" customWidth="1"/>
    <col min="618" max="634" width="12" bestFit="1" customWidth="1"/>
    <col min="635" max="635" width="10" bestFit="1" customWidth="1"/>
    <col min="636" max="649" width="12" bestFit="1" customWidth="1"/>
    <col min="650" max="650" width="11" bestFit="1" customWidth="1"/>
    <col min="651" max="657" width="12" bestFit="1" customWidth="1"/>
    <col min="658" max="659" width="11" bestFit="1" customWidth="1"/>
    <col min="660" max="666" width="12" bestFit="1" customWidth="1"/>
    <col min="667" max="667" width="11" bestFit="1" customWidth="1"/>
    <col min="668" max="668" width="12" bestFit="1" customWidth="1"/>
    <col min="669" max="669" width="11" bestFit="1" customWidth="1"/>
    <col min="670" max="674" width="12" bestFit="1" customWidth="1"/>
    <col min="675" max="675" width="11" bestFit="1" customWidth="1"/>
    <col min="676" max="694" width="12" bestFit="1" customWidth="1"/>
    <col min="695" max="695" width="10" bestFit="1" customWidth="1"/>
    <col min="696" max="709" width="12" bestFit="1" customWidth="1"/>
    <col min="710" max="710" width="11" bestFit="1" customWidth="1"/>
    <col min="711" max="711" width="12" bestFit="1" customWidth="1"/>
    <col min="712" max="712" width="11" bestFit="1" customWidth="1"/>
    <col min="713" max="713" width="12" bestFit="1" customWidth="1"/>
    <col min="714" max="714" width="11" bestFit="1" customWidth="1"/>
    <col min="715" max="717" width="12" bestFit="1" customWidth="1"/>
    <col min="718" max="718" width="11" bestFit="1" customWidth="1"/>
    <col min="719" max="726" width="12" bestFit="1" customWidth="1"/>
    <col min="727" max="727" width="11" bestFit="1" customWidth="1"/>
    <col min="728" max="763" width="12" bestFit="1" customWidth="1"/>
    <col min="764" max="764" width="11" bestFit="1" customWidth="1"/>
    <col min="765" max="768" width="12" bestFit="1" customWidth="1"/>
    <col min="769" max="769" width="11" bestFit="1" customWidth="1"/>
    <col min="770" max="775" width="12" bestFit="1" customWidth="1"/>
    <col min="776" max="776" width="11" bestFit="1" customWidth="1"/>
    <col min="777" max="777" width="12" bestFit="1" customWidth="1"/>
    <col min="778" max="779" width="11" bestFit="1" customWidth="1"/>
    <col min="780" max="798" width="12" bestFit="1" customWidth="1"/>
    <col min="799" max="799" width="11" bestFit="1" customWidth="1"/>
    <col min="800" max="817" width="12" bestFit="1" customWidth="1"/>
    <col min="818" max="818" width="11" bestFit="1" customWidth="1"/>
    <col min="819" max="823" width="12" bestFit="1" customWidth="1"/>
    <col min="824" max="824" width="11" bestFit="1" customWidth="1"/>
    <col min="825" max="825" width="12" bestFit="1" customWidth="1"/>
    <col min="826" max="826" width="11" bestFit="1" customWidth="1"/>
    <col min="827" max="831" width="12" bestFit="1" customWidth="1"/>
    <col min="832" max="832" width="10" bestFit="1" customWidth="1"/>
    <col min="833" max="835" width="12" bestFit="1" customWidth="1"/>
    <col min="836" max="836" width="10" bestFit="1" customWidth="1"/>
    <col min="837" max="837" width="11" bestFit="1" customWidth="1"/>
    <col min="838" max="838" width="12" bestFit="1" customWidth="1"/>
    <col min="839" max="839" width="11" bestFit="1" customWidth="1"/>
    <col min="840" max="840" width="12" bestFit="1" customWidth="1"/>
    <col min="841" max="841" width="11" bestFit="1" customWidth="1"/>
    <col min="842" max="848" width="12" bestFit="1" customWidth="1"/>
    <col min="849" max="849" width="11" bestFit="1" customWidth="1"/>
    <col min="850" max="850" width="12" bestFit="1" customWidth="1"/>
    <col min="851" max="851" width="11" bestFit="1" customWidth="1"/>
    <col min="852" max="866" width="12" bestFit="1" customWidth="1"/>
    <col min="867" max="867" width="11" bestFit="1" customWidth="1"/>
    <col min="868" max="882" width="12" bestFit="1" customWidth="1"/>
    <col min="883" max="883" width="11" bestFit="1" customWidth="1"/>
    <col min="884" max="892" width="12" bestFit="1" customWidth="1"/>
    <col min="893" max="893" width="11" bestFit="1" customWidth="1"/>
    <col min="894" max="908" width="12" bestFit="1" customWidth="1"/>
    <col min="909" max="909" width="11" bestFit="1" customWidth="1"/>
    <col min="910" max="913" width="12" bestFit="1" customWidth="1"/>
    <col min="914" max="914" width="11" bestFit="1" customWidth="1"/>
    <col min="915" max="917" width="12" bestFit="1" customWidth="1"/>
    <col min="918" max="918" width="11" bestFit="1" customWidth="1"/>
    <col min="919" max="941" width="12" bestFit="1" customWidth="1"/>
    <col min="942" max="942" width="11" bestFit="1" customWidth="1"/>
    <col min="943" max="952" width="12" bestFit="1" customWidth="1"/>
    <col min="953" max="953" width="11" bestFit="1" customWidth="1"/>
    <col min="954" max="971" width="12" bestFit="1" customWidth="1"/>
    <col min="972" max="972" width="11" bestFit="1" customWidth="1"/>
    <col min="973" max="988" width="12" bestFit="1" customWidth="1"/>
    <col min="989" max="989" width="10" bestFit="1" customWidth="1"/>
    <col min="990" max="995" width="12" bestFit="1" customWidth="1"/>
    <col min="996" max="997" width="11" bestFit="1" customWidth="1"/>
    <col min="998" max="1001" width="12" bestFit="1" customWidth="1"/>
    <col min="1002" max="1002" width="10.77734375" bestFit="1" customWidth="1"/>
  </cols>
  <sheetData>
    <row r="3" spans="1:9" x14ac:dyDescent="0.3">
      <c r="A3" s="1" t="s">
        <v>17</v>
      </c>
      <c r="B3" t="s">
        <v>18</v>
      </c>
      <c r="D3" s="1" t="s">
        <v>17</v>
      </c>
      <c r="E3" t="s">
        <v>18</v>
      </c>
      <c r="G3" s="1" t="s">
        <v>17</v>
      </c>
      <c r="H3" t="s">
        <v>18</v>
      </c>
      <c r="I3" t="s">
        <v>31</v>
      </c>
    </row>
    <row r="4" spans="1:9" x14ac:dyDescent="0.3">
      <c r="A4" s="2" t="s">
        <v>11</v>
      </c>
      <c r="B4" s="3">
        <v>595566.27376853488</v>
      </c>
      <c r="D4" s="2" t="s">
        <v>14</v>
      </c>
      <c r="E4" s="3">
        <v>854616.61527718173</v>
      </c>
      <c r="G4" s="2" t="s">
        <v>19</v>
      </c>
      <c r="H4" s="3">
        <v>186843.1142095557</v>
      </c>
      <c r="I4" s="3">
        <v>64737.307662560881</v>
      </c>
    </row>
    <row r="5" spans="1:9" x14ac:dyDescent="0.3">
      <c r="A5" s="2" t="s">
        <v>13</v>
      </c>
      <c r="B5" s="3">
        <v>661211.95083350257</v>
      </c>
      <c r="D5" s="2" t="s">
        <v>9</v>
      </c>
      <c r="E5" s="3">
        <v>915701.93710111838</v>
      </c>
      <c r="G5" s="2" t="s">
        <v>20</v>
      </c>
      <c r="H5" s="3">
        <v>243552.73090170234</v>
      </c>
      <c r="I5" s="3">
        <v>90308.175614112319</v>
      </c>
    </row>
    <row r="6" spans="1:9" x14ac:dyDescent="0.3">
      <c r="A6" s="2" t="s">
        <v>8</v>
      </c>
      <c r="B6" s="3">
        <v>662344.0081154668</v>
      </c>
      <c r="D6" s="2" t="s">
        <v>12</v>
      </c>
      <c r="E6" s="3">
        <v>812167.99254648958</v>
      </c>
      <c r="G6" s="2" t="s">
        <v>21</v>
      </c>
      <c r="H6" s="3">
        <v>158499.05208870085</v>
      </c>
      <c r="I6" s="3">
        <v>56232.543479230713</v>
      </c>
    </row>
    <row r="7" spans="1:9" x14ac:dyDescent="0.3">
      <c r="A7" s="2" t="s">
        <v>10</v>
      </c>
      <c r="B7" s="3">
        <v>663364.31220728625</v>
      </c>
      <c r="D7" s="2" t="s">
        <v>16</v>
      </c>
      <c r="E7" s="12">
        <v>2582486.5449247896</v>
      </c>
      <c r="G7" s="2" t="s">
        <v>22</v>
      </c>
      <c r="H7" s="3">
        <v>190228.31008047404</v>
      </c>
      <c r="I7" s="3">
        <v>67347.977768535755</v>
      </c>
    </row>
    <row r="8" spans="1:9" x14ac:dyDescent="0.3">
      <c r="A8" s="2" t="s">
        <v>16</v>
      </c>
      <c r="B8" s="12">
        <v>2582486.5449247905</v>
      </c>
      <c r="G8" s="2" t="s">
        <v>23</v>
      </c>
      <c r="H8" s="3">
        <v>242570.14008982314</v>
      </c>
      <c r="I8" s="3">
        <v>79413.395334880508</v>
      </c>
    </row>
    <row r="9" spans="1:9" x14ac:dyDescent="0.3">
      <c r="G9" s="2" t="s">
        <v>24</v>
      </c>
      <c r="H9" s="3">
        <v>244464.42177010223</v>
      </c>
      <c r="I9" s="3">
        <v>86024.466470277723</v>
      </c>
    </row>
    <row r="10" spans="1:9" x14ac:dyDescent="0.3">
      <c r="G10" s="2" t="s">
        <v>25</v>
      </c>
      <c r="H10" s="3">
        <v>198608.05565712907</v>
      </c>
      <c r="I10" s="3">
        <v>67894.830240178228</v>
      </c>
    </row>
    <row r="11" spans="1:9" x14ac:dyDescent="0.3">
      <c r="G11" s="2" t="s">
        <v>26</v>
      </c>
      <c r="H11" s="3">
        <v>290265.48856172687</v>
      </c>
      <c r="I11" s="3">
        <v>100645.9419439364</v>
      </c>
    </row>
    <row r="12" spans="1:9" x14ac:dyDescent="0.3">
      <c r="G12" s="2" t="s">
        <v>27</v>
      </c>
      <c r="H12" s="3">
        <v>226922.64763810084</v>
      </c>
      <c r="I12" s="3">
        <v>79589.097939160987</v>
      </c>
    </row>
    <row r="13" spans="1:9" x14ac:dyDescent="0.3">
      <c r="G13" s="2" t="s">
        <v>28</v>
      </c>
      <c r="H13" s="3">
        <v>189905.88358610644</v>
      </c>
      <c r="I13" s="3">
        <v>65939.374669604178</v>
      </c>
    </row>
    <row r="14" spans="1:9" x14ac:dyDescent="0.3">
      <c r="G14" s="2" t="s">
        <v>29</v>
      </c>
      <c r="H14" s="3">
        <v>177808.46032072828</v>
      </c>
      <c r="I14" s="3">
        <v>60183.832187213557</v>
      </c>
    </row>
    <row r="15" spans="1:9" x14ac:dyDescent="0.3">
      <c r="G15" s="2" t="s">
        <v>30</v>
      </c>
      <c r="H15" s="3">
        <v>232818.24002063999</v>
      </c>
      <c r="I15" s="3">
        <v>80200.294889321827</v>
      </c>
    </row>
    <row r="16" spans="1:9" x14ac:dyDescent="0.3">
      <c r="G16" s="2" t="s">
        <v>16</v>
      </c>
      <c r="H16" s="12">
        <v>2582486.54492479</v>
      </c>
      <c r="I16" s="12">
        <v>898517.23819901294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2"/>
  <sheetViews>
    <sheetView zoomScale="130" zoomScaleNormal="130" workbookViewId="0">
      <selection activeCell="M17" sqref="M17"/>
    </sheetView>
  </sheetViews>
  <sheetFormatPr defaultRowHeight="14.4" x14ac:dyDescent="0.3"/>
  <cols>
    <col min="1" max="1" width="10.33203125" bestFit="1" customWidth="1"/>
    <col min="3" max="3" width="10.44140625" customWidth="1"/>
    <col min="4" max="4" width="7.109375" customWidth="1"/>
    <col min="5" max="5" width="8.88671875" customWidth="1"/>
    <col min="6" max="6" width="11.77734375" customWidth="1"/>
    <col min="7" max="7" width="8.6640625" customWidth="1"/>
    <col min="8" max="8" width="7.33203125" customWidth="1"/>
    <col min="9" max="9" width="3.33203125" customWidth="1"/>
    <col min="10" max="10" width="11.6640625" bestFit="1" customWidth="1"/>
    <col min="11" max="11" width="10.44140625" bestFit="1" customWidth="1"/>
  </cols>
  <sheetData>
    <row r="1" spans="1:11" x14ac:dyDescent="0.3">
      <c r="A1" t="s">
        <v>0</v>
      </c>
      <c r="B1" t="s">
        <v>1</v>
      </c>
      <c r="C1" t="s">
        <v>2</v>
      </c>
      <c r="D1" t="s">
        <v>3</v>
      </c>
      <c r="E1" t="s">
        <v>4</v>
      </c>
      <c r="F1" s="5" t="s">
        <v>5</v>
      </c>
      <c r="G1" s="5" t="s">
        <v>6</v>
      </c>
      <c r="H1" s="5" t="s">
        <v>7</v>
      </c>
    </row>
    <row r="2" spans="1:11" x14ac:dyDescent="0.3">
      <c r="A2" s="9">
        <v>44927</v>
      </c>
      <c r="B2" t="s">
        <v>8</v>
      </c>
      <c r="C2" t="s">
        <v>9</v>
      </c>
      <c r="D2">
        <v>5</v>
      </c>
      <c r="E2" s="6">
        <v>291.00350668806249</v>
      </c>
      <c r="F2" s="6">
        <v>1455.017533440312</v>
      </c>
      <c r="G2">
        <v>1016.923628689681</v>
      </c>
      <c r="H2" s="7">
        <v>438.09390475063191</v>
      </c>
    </row>
    <row r="3" spans="1:11" x14ac:dyDescent="0.3">
      <c r="A3" s="9">
        <v>44927</v>
      </c>
      <c r="B3" t="s">
        <v>8</v>
      </c>
      <c r="C3" t="s">
        <v>9</v>
      </c>
      <c r="D3">
        <v>11</v>
      </c>
      <c r="E3" s="6">
        <v>404.47073619361521</v>
      </c>
      <c r="F3" s="6">
        <v>4449.178098129767</v>
      </c>
      <c r="G3">
        <v>2364.010075319452</v>
      </c>
      <c r="H3" s="7">
        <v>2085.168022810316</v>
      </c>
    </row>
    <row r="4" spans="1:11" x14ac:dyDescent="0.3">
      <c r="A4" s="9">
        <v>44927</v>
      </c>
      <c r="B4" t="s">
        <v>10</v>
      </c>
      <c r="C4" t="s">
        <v>9</v>
      </c>
      <c r="D4">
        <v>7</v>
      </c>
      <c r="E4" s="6">
        <v>468.88260162871683</v>
      </c>
      <c r="F4" s="6">
        <v>3282.178211401018</v>
      </c>
      <c r="G4">
        <v>2011.126816124081</v>
      </c>
      <c r="H4" s="7">
        <v>1271.051395276937</v>
      </c>
    </row>
    <row r="5" spans="1:11" x14ac:dyDescent="0.3">
      <c r="A5" s="9">
        <v>44927</v>
      </c>
      <c r="B5" t="s">
        <v>8</v>
      </c>
      <c r="C5" t="s">
        <v>9</v>
      </c>
      <c r="D5">
        <v>14</v>
      </c>
      <c r="E5" s="6">
        <v>81.137347254982913</v>
      </c>
      <c r="F5" s="6">
        <v>1135.9228615697609</v>
      </c>
      <c r="G5">
        <v>610.99171220400501</v>
      </c>
      <c r="H5" s="7">
        <v>524.93114936575569</v>
      </c>
    </row>
    <row r="6" spans="1:11" x14ac:dyDescent="0.3">
      <c r="A6" s="9">
        <v>44927</v>
      </c>
      <c r="B6" t="s">
        <v>11</v>
      </c>
      <c r="C6" t="s">
        <v>12</v>
      </c>
      <c r="D6">
        <v>15</v>
      </c>
      <c r="E6" s="6">
        <v>374.50210563054247</v>
      </c>
      <c r="F6" s="6">
        <v>5617.5315844581373</v>
      </c>
      <c r="G6">
        <v>2916.276172630392</v>
      </c>
      <c r="H6" s="7">
        <v>2701.2554118277449</v>
      </c>
    </row>
    <row r="7" spans="1:11" x14ac:dyDescent="0.3">
      <c r="A7" s="9">
        <v>44927</v>
      </c>
      <c r="B7" t="s">
        <v>8</v>
      </c>
      <c r="C7" t="s">
        <v>9</v>
      </c>
      <c r="D7">
        <v>4</v>
      </c>
      <c r="E7" s="6">
        <v>451.73850202212878</v>
      </c>
      <c r="F7" s="6">
        <v>1806.9540080885149</v>
      </c>
      <c r="G7">
        <v>1288.431623476213</v>
      </c>
      <c r="H7" s="7">
        <v>518.5223846123024</v>
      </c>
    </row>
    <row r="8" spans="1:11" x14ac:dyDescent="0.3">
      <c r="A8" s="9">
        <v>44928</v>
      </c>
      <c r="B8" t="s">
        <v>10</v>
      </c>
      <c r="C8" t="s">
        <v>9</v>
      </c>
      <c r="D8">
        <v>12</v>
      </c>
      <c r="E8" s="7">
        <v>490.99345968526592</v>
      </c>
      <c r="F8" s="7">
        <v>5891.9215162231903</v>
      </c>
      <c r="G8" s="7">
        <v>3785.3590311463399</v>
      </c>
      <c r="H8" s="7">
        <v>2106.56248507685</v>
      </c>
      <c r="J8" t="s">
        <v>32</v>
      </c>
      <c r="K8" s="8">
        <f>SUM(Table1[Profit])/SUM(Table1[Sales])</f>
        <v>0.35131598770813161</v>
      </c>
    </row>
    <row r="9" spans="1:11" x14ac:dyDescent="0.3">
      <c r="A9" s="9">
        <v>44928</v>
      </c>
      <c r="B9" t="s">
        <v>10</v>
      </c>
      <c r="C9" t="s">
        <v>12</v>
      </c>
      <c r="D9">
        <v>9</v>
      </c>
      <c r="E9" s="7">
        <v>200.12475413247981</v>
      </c>
      <c r="F9" s="7">
        <v>1801.122787192319</v>
      </c>
      <c r="G9" s="7">
        <v>1191.638506140155</v>
      </c>
      <c r="H9" s="7">
        <v>609.48428105216317</v>
      </c>
      <c r="J9" t="s">
        <v>15</v>
      </c>
      <c r="K9" s="3">
        <f>SUM(Table1[[#Data],[#Totals],[Sales]])</f>
        <v>174533.05153903624</v>
      </c>
    </row>
    <row r="10" spans="1:11" x14ac:dyDescent="0.3">
      <c r="A10" s="9">
        <v>44928</v>
      </c>
      <c r="B10" t="s">
        <v>13</v>
      </c>
      <c r="C10" t="s">
        <v>12</v>
      </c>
      <c r="D10">
        <v>10</v>
      </c>
      <c r="E10" s="7">
        <v>240.64712612534291</v>
      </c>
      <c r="F10" s="7">
        <v>2406.471261253429</v>
      </c>
      <c r="G10" s="7">
        <v>1258.0551015737519</v>
      </c>
      <c r="H10" s="7">
        <v>1148.4161596796771</v>
      </c>
      <c r="J10" t="s">
        <v>33</v>
      </c>
      <c r="K10">
        <f>SUM(Table1[Units])</f>
        <v>684</v>
      </c>
    </row>
    <row r="11" spans="1:11" x14ac:dyDescent="0.3">
      <c r="A11" s="9">
        <v>44929</v>
      </c>
      <c r="B11" t="s">
        <v>11</v>
      </c>
      <c r="C11" t="s">
        <v>12</v>
      </c>
      <c r="D11">
        <v>6</v>
      </c>
      <c r="E11" s="7">
        <v>139.330344614387</v>
      </c>
      <c r="F11" s="7">
        <v>835.98206768632213</v>
      </c>
      <c r="G11" s="7">
        <v>553.01759824803469</v>
      </c>
      <c r="H11" s="7">
        <v>282.96446943828738</v>
      </c>
    </row>
    <row r="12" spans="1:11" x14ac:dyDescent="0.3">
      <c r="A12" s="9">
        <v>44930</v>
      </c>
      <c r="B12" t="s">
        <v>10</v>
      </c>
      <c r="C12" t="s">
        <v>14</v>
      </c>
      <c r="D12">
        <v>11</v>
      </c>
      <c r="E12" s="7">
        <v>60.446895754808523</v>
      </c>
      <c r="F12" s="7">
        <v>664.91585330289377</v>
      </c>
      <c r="G12" s="7">
        <v>403.48950792505428</v>
      </c>
      <c r="H12" s="7">
        <v>261.42634537783948</v>
      </c>
    </row>
    <row r="13" spans="1:11" x14ac:dyDescent="0.3">
      <c r="A13" s="9">
        <v>44930</v>
      </c>
      <c r="B13" t="s">
        <v>10</v>
      </c>
      <c r="C13" t="s">
        <v>14</v>
      </c>
      <c r="D13">
        <v>17</v>
      </c>
      <c r="E13" s="7">
        <v>34.811794067874771</v>
      </c>
      <c r="F13" s="7">
        <v>591.8004991538711</v>
      </c>
      <c r="G13" s="7">
        <v>305.11374882455613</v>
      </c>
      <c r="H13" s="7">
        <v>286.68675032931498</v>
      </c>
    </row>
    <row r="14" spans="1:11" x14ac:dyDescent="0.3">
      <c r="A14" s="9">
        <v>44930</v>
      </c>
      <c r="B14" t="s">
        <v>8</v>
      </c>
      <c r="C14" t="s">
        <v>14</v>
      </c>
      <c r="D14">
        <v>12</v>
      </c>
      <c r="E14" s="7">
        <v>131.7263106086186</v>
      </c>
      <c r="F14" s="7">
        <v>1580.7157273034229</v>
      </c>
      <c r="G14" s="7">
        <v>1173.2369446479261</v>
      </c>
      <c r="H14" s="7">
        <v>407.47878265549753</v>
      </c>
    </row>
    <row r="15" spans="1:11" x14ac:dyDescent="0.3">
      <c r="A15" s="9">
        <v>44930</v>
      </c>
      <c r="B15" t="s">
        <v>8</v>
      </c>
      <c r="C15" t="s">
        <v>14</v>
      </c>
      <c r="D15">
        <v>7</v>
      </c>
      <c r="E15" s="7">
        <v>230.19194582859791</v>
      </c>
      <c r="F15" s="7">
        <v>1611.3436208001849</v>
      </c>
      <c r="G15" s="7">
        <v>1213.6608595033269</v>
      </c>
      <c r="H15" s="7">
        <v>397.68276129685819</v>
      </c>
    </row>
    <row r="16" spans="1:11" x14ac:dyDescent="0.3">
      <c r="A16" s="9">
        <v>44931</v>
      </c>
      <c r="B16" t="s">
        <v>11</v>
      </c>
      <c r="C16" t="s">
        <v>14</v>
      </c>
      <c r="D16">
        <v>8</v>
      </c>
      <c r="E16" s="7">
        <v>65.556051808326174</v>
      </c>
      <c r="F16" s="7">
        <v>524.44841446660939</v>
      </c>
      <c r="G16" s="7">
        <v>355.69393893281477</v>
      </c>
      <c r="H16" s="7">
        <v>168.75447553379459</v>
      </c>
    </row>
    <row r="17" spans="1:8" x14ac:dyDescent="0.3">
      <c r="A17" s="9">
        <v>44931</v>
      </c>
      <c r="B17" t="s">
        <v>11</v>
      </c>
      <c r="C17" t="s">
        <v>14</v>
      </c>
      <c r="D17">
        <v>14</v>
      </c>
      <c r="E17" s="7">
        <v>414.81670130441438</v>
      </c>
      <c r="F17" s="7">
        <v>5807.4338182618021</v>
      </c>
      <c r="G17" s="7">
        <v>4304.3976567028394</v>
      </c>
      <c r="H17" s="7">
        <v>1503.0361615589641</v>
      </c>
    </row>
    <row r="18" spans="1:8" x14ac:dyDescent="0.3">
      <c r="A18" s="9">
        <v>44931</v>
      </c>
      <c r="B18" t="s">
        <v>10</v>
      </c>
      <c r="C18" t="s">
        <v>12</v>
      </c>
      <c r="D18">
        <v>8</v>
      </c>
      <c r="E18" s="7">
        <v>64.734137390093451</v>
      </c>
      <c r="F18" s="7">
        <v>517.87309912074761</v>
      </c>
      <c r="G18" s="7">
        <v>322.71196827422528</v>
      </c>
      <c r="H18" s="7">
        <v>195.1611308465223</v>
      </c>
    </row>
    <row r="19" spans="1:8" x14ac:dyDescent="0.3">
      <c r="A19" s="9">
        <v>44931</v>
      </c>
      <c r="B19" t="s">
        <v>8</v>
      </c>
      <c r="C19" t="s">
        <v>9</v>
      </c>
      <c r="D19">
        <v>8</v>
      </c>
      <c r="E19" s="7">
        <v>24.69000676120816</v>
      </c>
      <c r="F19" s="7">
        <v>197.52005408966531</v>
      </c>
      <c r="G19" s="7">
        <v>118.1048236235935</v>
      </c>
      <c r="H19" s="7">
        <v>79.415230466071776</v>
      </c>
    </row>
    <row r="20" spans="1:8" x14ac:dyDescent="0.3">
      <c r="A20" s="9">
        <v>44931</v>
      </c>
      <c r="B20" t="s">
        <v>13</v>
      </c>
      <c r="C20" t="s">
        <v>9</v>
      </c>
      <c r="D20">
        <v>19</v>
      </c>
      <c r="E20" s="7">
        <v>99.017846353522316</v>
      </c>
      <c r="F20" s="7">
        <v>1881.3390807169239</v>
      </c>
      <c r="G20" s="7">
        <v>1042.92324535745</v>
      </c>
      <c r="H20" s="7">
        <v>838.41583535947393</v>
      </c>
    </row>
    <row r="21" spans="1:8" x14ac:dyDescent="0.3">
      <c r="A21" s="9">
        <v>44932</v>
      </c>
      <c r="B21" t="s">
        <v>8</v>
      </c>
      <c r="C21" t="s">
        <v>9</v>
      </c>
      <c r="D21">
        <v>6</v>
      </c>
      <c r="E21" s="7">
        <v>314.80939727312551</v>
      </c>
      <c r="F21" s="7">
        <v>1888.856383638753</v>
      </c>
      <c r="G21" s="7">
        <v>1078.5047613689121</v>
      </c>
      <c r="H21" s="7">
        <v>810.35162226984039</v>
      </c>
    </row>
    <row r="22" spans="1:8" x14ac:dyDescent="0.3">
      <c r="A22" s="9">
        <v>44932</v>
      </c>
      <c r="B22" t="s">
        <v>11</v>
      </c>
      <c r="C22" t="s">
        <v>9</v>
      </c>
      <c r="D22">
        <v>2</v>
      </c>
      <c r="E22" s="7">
        <v>296.17240310196729</v>
      </c>
      <c r="F22" s="7">
        <v>592.34480620393458</v>
      </c>
      <c r="G22" s="7">
        <v>372.41826290016388</v>
      </c>
      <c r="H22" s="7">
        <v>219.9265433037707</v>
      </c>
    </row>
    <row r="23" spans="1:8" x14ac:dyDescent="0.3">
      <c r="A23" s="9">
        <v>44932</v>
      </c>
      <c r="B23" t="s">
        <v>8</v>
      </c>
      <c r="C23" t="s">
        <v>9</v>
      </c>
      <c r="D23">
        <v>14</v>
      </c>
      <c r="E23" s="7">
        <v>307.21159246292422</v>
      </c>
      <c r="F23" s="7">
        <v>4300.9622944809389</v>
      </c>
      <c r="G23" s="7">
        <v>2534.0037282751509</v>
      </c>
      <c r="H23" s="7">
        <v>1766.958566205788</v>
      </c>
    </row>
    <row r="24" spans="1:8" x14ac:dyDescent="0.3">
      <c r="A24" s="9">
        <v>44932</v>
      </c>
      <c r="B24" t="s">
        <v>13</v>
      </c>
      <c r="C24" t="s">
        <v>9</v>
      </c>
      <c r="D24">
        <v>3</v>
      </c>
      <c r="E24" s="7">
        <v>228.17327903378239</v>
      </c>
      <c r="F24" s="7">
        <v>684.51983710134732</v>
      </c>
      <c r="G24" s="7">
        <v>516.49864679117388</v>
      </c>
      <c r="H24" s="7">
        <v>168.02119031017341</v>
      </c>
    </row>
    <row r="25" spans="1:8" x14ac:dyDescent="0.3">
      <c r="A25" s="9">
        <v>44933</v>
      </c>
      <c r="B25" t="s">
        <v>11</v>
      </c>
      <c r="C25" t="s">
        <v>14</v>
      </c>
      <c r="D25">
        <v>4</v>
      </c>
      <c r="E25" s="7">
        <v>494.64345982575833</v>
      </c>
      <c r="F25" s="7">
        <v>1978.5738393030331</v>
      </c>
      <c r="G25" s="7">
        <v>1276.1200227432871</v>
      </c>
      <c r="H25" s="7">
        <v>702.4538165597462</v>
      </c>
    </row>
    <row r="26" spans="1:8" x14ac:dyDescent="0.3">
      <c r="A26" s="9">
        <v>44933</v>
      </c>
      <c r="B26" t="s">
        <v>10</v>
      </c>
      <c r="C26" t="s">
        <v>12</v>
      </c>
      <c r="D26">
        <v>18</v>
      </c>
      <c r="E26" s="7">
        <v>193.967034855598</v>
      </c>
      <c r="F26" s="7">
        <v>3491.4066274007641</v>
      </c>
      <c r="G26" s="7">
        <v>2650.3003283042281</v>
      </c>
      <c r="H26" s="7">
        <v>841.10629909653562</v>
      </c>
    </row>
    <row r="27" spans="1:8" x14ac:dyDescent="0.3">
      <c r="A27" s="9">
        <v>44934</v>
      </c>
      <c r="B27" t="s">
        <v>13</v>
      </c>
      <c r="C27" t="s">
        <v>14</v>
      </c>
      <c r="D27">
        <v>12</v>
      </c>
      <c r="E27" s="7">
        <v>370.48325758912478</v>
      </c>
      <c r="F27" s="7">
        <v>4445.7990910694971</v>
      </c>
      <c r="G27" s="7">
        <v>2985.5176718561779</v>
      </c>
      <c r="H27" s="7">
        <v>1460.2814192133189</v>
      </c>
    </row>
    <row r="28" spans="1:8" x14ac:dyDescent="0.3">
      <c r="A28" s="9">
        <v>44934</v>
      </c>
      <c r="B28" t="s">
        <v>11</v>
      </c>
      <c r="C28" t="s">
        <v>14</v>
      </c>
      <c r="D28">
        <v>8</v>
      </c>
      <c r="E28" s="7">
        <v>408.03475466897157</v>
      </c>
      <c r="F28" s="7">
        <v>3264.278037351773</v>
      </c>
      <c r="G28" s="7">
        <v>2438.6999577595579</v>
      </c>
      <c r="H28" s="7">
        <v>825.57807959221464</v>
      </c>
    </row>
    <row r="29" spans="1:8" x14ac:dyDescent="0.3">
      <c r="A29" s="9">
        <v>44934</v>
      </c>
      <c r="B29" t="s">
        <v>11</v>
      </c>
      <c r="C29" t="s">
        <v>14</v>
      </c>
      <c r="D29">
        <v>14</v>
      </c>
      <c r="E29" s="7">
        <v>176.53176920603519</v>
      </c>
      <c r="F29" s="7">
        <v>2471.444768884493</v>
      </c>
      <c r="G29" s="7">
        <v>1288.301847574344</v>
      </c>
      <c r="H29" s="7">
        <v>1183.1429213101489</v>
      </c>
    </row>
    <row r="30" spans="1:8" x14ac:dyDescent="0.3">
      <c r="A30" s="9">
        <v>44935</v>
      </c>
      <c r="B30" t="s">
        <v>11</v>
      </c>
      <c r="C30" t="s">
        <v>12</v>
      </c>
      <c r="D30">
        <v>8</v>
      </c>
      <c r="E30" s="7">
        <v>345.44775322835051</v>
      </c>
      <c r="F30" s="7">
        <v>2763.5820258268041</v>
      </c>
      <c r="G30" s="7">
        <v>1850.825019053741</v>
      </c>
      <c r="H30" s="7">
        <v>912.75700677306259</v>
      </c>
    </row>
    <row r="31" spans="1:8" x14ac:dyDescent="0.3">
      <c r="A31" s="9">
        <v>44935</v>
      </c>
      <c r="B31" t="s">
        <v>13</v>
      </c>
      <c r="C31" t="s">
        <v>9</v>
      </c>
      <c r="D31">
        <v>7</v>
      </c>
      <c r="E31" s="7">
        <v>250.86698714533941</v>
      </c>
      <c r="F31" s="7">
        <v>1756.0689100173761</v>
      </c>
      <c r="G31" s="7">
        <v>1216.4248208545071</v>
      </c>
      <c r="H31" s="7">
        <v>539.6440891628688</v>
      </c>
    </row>
    <row r="32" spans="1:8" x14ac:dyDescent="0.3">
      <c r="A32" s="9">
        <v>44935</v>
      </c>
      <c r="B32" t="s">
        <v>13</v>
      </c>
      <c r="C32" t="s">
        <v>12</v>
      </c>
      <c r="D32">
        <v>11</v>
      </c>
      <c r="E32" s="7">
        <v>344.54019084237927</v>
      </c>
      <c r="F32" s="7">
        <v>3789.942099266173</v>
      </c>
      <c r="G32" s="7">
        <v>2052.3698008936121</v>
      </c>
      <c r="H32" s="7">
        <v>1737.57229837256</v>
      </c>
    </row>
    <row r="33" spans="1:8" x14ac:dyDescent="0.3">
      <c r="A33" s="9">
        <v>44936</v>
      </c>
      <c r="B33" t="s">
        <v>11</v>
      </c>
      <c r="C33" t="s">
        <v>12</v>
      </c>
      <c r="D33">
        <v>11</v>
      </c>
      <c r="E33" s="7">
        <v>418.47247183900072</v>
      </c>
      <c r="F33" s="7">
        <v>4603.1971902290079</v>
      </c>
      <c r="G33" s="7">
        <v>3611.095239430193</v>
      </c>
      <c r="H33" s="7">
        <v>992.10195079881487</v>
      </c>
    </row>
    <row r="34" spans="1:8" x14ac:dyDescent="0.3">
      <c r="A34" s="9">
        <v>44936</v>
      </c>
      <c r="B34" t="s">
        <v>13</v>
      </c>
      <c r="C34" t="s">
        <v>12</v>
      </c>
      <c r="D34">
        <v>5</v>
      </c>
      <c r="E34" s="7">
        <v>208.07550237608001</v>
      </c>
      <c r="F34" s="7">
        <v>1040.3775118804001</v>
      </c>
      <c r="G34" s="7">
        <v>690.82123413637112</v>
      </c>
      <c r="H34" s="7">
        <v>349.55627774402899</v>
      </c>
    </row>
    <row r="35" spans="1:8" x14ac:dyDescent="0.3">
      <c r="A35" s="9">
        <v>44938</v>
      </c>
      <c r="B35" t="s">
        <v>13</v>
      </c>
      <c r="C35" t="s">
        <v>14</v>
      </c>
      <c r="D35">
        <v>11</v>
      </c>
      <c r="E35" s="7">
        <v>125.9125086184393</v>
      </c>
      <c r="F35" s="7">
        <v>1385.037594802832</v>
      </c>
      <c r="G35" s="7">
        <v>749.91141453913713</v>
      </c>
      <c r="H35" s="7">
        <v>635.12618026369466</v>
      </c>
    </row>
    <row r="36" spans="1:8" x14ac:dyDescent="0.3">
      <c r="A36" s="9">
        <v>44938</v>
      </c>
      <c r="B36" t="s">
        <v>10</v>
      </c>
      <c r="C36" t="s">
        <v>12</v>
      </c>
      <c r="D36">
        <v>9</v>
      </c>
      <c r="E36" s="7">
        <v>35.253672491515729</v>
      </c>
      <c r="F36" s="7">
        <v>317.28305242364149</v>
      </c>
      <c r="G36" s="7">
        <v>233.08096277849941</v>
      </c>
      <c r="H36" s="7">
        <v>84.202089645142109</v>
      </c>
    </row>
    <row r="37" spans="1:8" x14ac:dyDescent="0.3">
      <c r="A37" s="9">
        <v>44938</v>
      </c>
      <c r="B37" t="s">
        <v>11</v>
      </c>
      <c r="C37" t="s">
        <v>14</v>
      </c>
      <c r="D37">
        <v>11</v>
      </c>
      <c r="E37" s="7">
        <v>305.77263740413002</v>
      </c>
      <c r="F37" s="7">
        <v>3363.499011445429</v>
      </c>
      <c r="G37" s="7">
        <v>1855.417658458822</v>
      </c>
      <c r="H37" s="7">
        <v>1508.081352986608</v>
      </c>
    </row>
    <row r="38" spans="1:8" x14ac:dyDescent="0.3">
      <c r="A38" s="9">
        <v>44939</v>
      </c>
      <c r="B38" t="s">
        <v>10</v>
      </c>
      <c r="C38" t="s">
        <v>12</v>
      </c>
      <c r="D38">
        <v>2</v>
      </c>
      <c r="E38" s="7">
        <v>236.13559223913239</v>
      </c>
      <c r="F38" s="7">
        <v>472.27118447826479</v>
      </c>
      <c r="G38" s="7">
        <v>311.38390551602612</v>
      </c>
      <c r="H38" s="7">
        <v>160.8872789622387</v>
      </c>
    </row>
    <row r="39" spans="1:8" x14ac:dyDescent="0.3">
      <c r="A39" s="9">
        <v>44939</v>
      </c>
      <c r="B39" t="s">
        <v>10</v>
      </c>
      <c r="C39" t="s">
        <v>9</v>
      </c>
      <c r="D39">
        <v>10</v>
      </c>
      <c r="E39" s="7">
        <v>452.03992784791069</v>
      </c>
      <c r="F39" s="7">
        <v>4520.3992784791071</v>
      </c>
      <c r="G39" s="7">
        <v>2417.697980807684</v>
      </c>
      <c r="H39" s="7">
        <v>2102.7012976714232</v>
      </c>
    </row>
    <row r="40" spans="1:8" x14ac:dyDescent="0.3">
      <c r="A40" s="9">
        <v>44939</v>
      </c>
      <c r="B40" t="s">
        <v>8</v>
      </c>
      <c r="C40" t="s">
        <v>9</v>
      </c>
      <c r="D40">
        <v>15</v>
      </c>
      <c r="E40" s="7">
        <v>132.64353836554449</v>
      </c>
      <c r="F40" s="7">
        <v>1989.6530754831681</v>
      </c>
      <c r="G40" s="7">
        <v>1522.309236364003</v>
      </c>
      <c r="H40" s="7">
        <v>467.34383911916461</v>
      </c>
    </row>
    <row r="41" spans="1:8" x14ac:dyDescent="0.3">
      <c r="A41" s="9">
        <v>44939</v>
      </c>
      <c r="B41" t="s">
        <v>11</v>
      </c>
      <c r="C41" t="s">
        <v>14</v>
      </c>
      <c r="D41">
        <v>17</v>
      </c>
      <c r="E41" s="7">
        <v>218.81644427447861</v>
      </c>
      <c r="F41" s="7">
        <v>3719.8795526661361</v>
      </c>
      <c r="G41" s="7">
        <v>2677.287184274815</v>
      </c>
      <c r="H41" s="7">
        <v>1042.59236839132</v>
      </c>
    </row>
    <row r="42" spans="1:8" x14ac:dyDescent="0.3">
      <c r="A42" s="9">
        <v>44940</v>
      </c>
      <c r="B42" t="s">
        <v>13</v>
      </c>
      <c r="C42" t="s">
        <v>14</v>
      </c>
      <c r="D42">
        <v>7</v>
      </c>
      <c r="E42" s="7">
        <v>124.6510915971615</v>
      </c>
      <c r="F42" s="7">
        <v>872.55764118013053</v>
      </c>
      <c r="G42" s="7">
        <v>605.13290350873081</v>
      </c>
      <c r="H42" s="7">
        <v>267.42473767139973</v>
      </c>
    </row>
    <row r="43" spans="1:8" x14ac:dyDescent="0.3">
      <c r="A43" s="9">
        <v>44940</v>
      </c>
      <c r="B43" t="s">
        <v>8</v>
      </c>
      <c r="C43" t="s">
        <v>12</v>
      </c>
      <c r="D43">
        <v>4</v>
      </c>
      <c r="E43" s="7">
        <v>299.08021067936988</v>
      </c>
      <c r="F43" s="7">
        <v>1196.32084271748</v>
      </c>
      <c r="G43" s="7">
        <v>636.15075106368943</v>
      </c>
      <c r="H43" s="7">
        <v>560.17009165379011</v>
      </c>
    </row>
    <row r="44" spans="1:8" x14ac:dyDescent="0.3">
      <c r="A44" s="9">
        <v>44940</v>
      </c>
      <c r="B44" t="s">
        <v>13</v>
      </c>
      <c r="C44" t="s">
        <v>9</v>
      </c>
      <c r="D44">
        <v>16</v>
      </c>
      <c r="E44" s="7">
        <v>200.6791820099331</v>
      </c>
      <c r="F44" s="7">
        <v>3210.8669121589301</v>
      </c>
      <c r="G44" s="7">
        <v>2155.2252022633602</v>
      </c>
      <c r="H44" s="7">
        <v>1055.641709895569</v>
      </c>
    </row>
    <row r="45" spans="1:8" x14ac:dyDescent="0.3">
      <c r="A45" s="9">
        <v>44940</v>
      </c>
      <c r="B45" t="s">
        <v>11</v>
      </c>
      <c r="C45" t="s">
        <v>12</v>
      </c>
      <c r="D45">
        <v>10</v>
      </c>
      <c r="E45" s="7">
        <v>151.76320328339759</v>
      </c>
      <c r="F45" s="7">
        <v>1517.6320328339759</v>
      </c>
      <c r="G45" s="7">
        <v>1043.219033556092</v>
      </c>
      <c r="H45" s="7">
        <v>474.41299927788373</v>
      </c>
    </row>
    <row r="46" spans="1:8" x14ac:dyDescent="0.3">
      <c r="A46" s="9">
        <v>44941</v>
      </c>
      <c r="B46" t="s">
        <v>11</v>
      </c>
      <c r="C46" t="s">
        <v>14</v>
      </c>
      <c r="D46">
        <v>15</v>
      </c>
      <c r="E46" s="7">
        <v>411.11605459832589</v>
      </c>
      <c r="F46" s="7">
        <v>6166.7408189748876</v>
      </c>
      <c r="G46" s="7">
        <v>3231.5846575093278</v>
      </c>
      <c r="H46" s="7">
        <v>2935.1561614655602</v>
      </c>
    </row>
    <row r="47" spans="1:8" x14ac:dyDescent="0.3">
      <c r="A47" s="9">
        <v>44941</v>
      </c>
      <c r="B47" t="s">
        <v>13</v>
      </c>
      <c r="C47" t="s">
        <v>12</v>
      </c>
      <c r="D47">
        <v>9</v>
      </c>
      <c r="E47" s="7">
        <v>41.30079849595365</v>
      </c>
      <c r="F47" s="7">
        <v>371.70718646358279</v>
      </c>
      <c r="G47" s="7">
        <v>280.88353141265412</v>
      </c>
      <c r="H47" s="7">
        <v>90.823655050928721</v>
      </c>
    </row>
    <row r="48" spans="1:8" x14ac:dyDescent="0.3">
      <c r="A48" s="9">
        <v>44941</v>
      </c>
      <c r="B48" t="s">
        <v>11</v>
      </c>
      <c r="C48" t="s">
        <v>14</v>
      </c>
      <c r="D48">
        <v>19</v>
      </c>
      <c r="E48" s="7">
        <v>176.6154327530943</v>
      </c>
      <c r="F48" s="7">
        <v>3355.693222308792</v>
      </c>
      <c r="G48" s="7">
        <v>1698.743887466452</v>
      </c>
      <c r="H48" s="7">
        <v>1656.9493348423391</v>
      </c>
    </row>
    <row r="49" spans="1:8" x14ac:dyDescent="0.3">
      <c r="A49" s="9">
        <v>44942</v>
      </c>
      <c r="B49" t="s">
        <v>13</v>
      </c>
      <c r="C49" t="s">
        <v>9</v>
      </c>
      <c r="D49">
        <v>6</v>
      </c>
      <c r="E49" s="7">
        <v>339.27017323443459</v>
      </c>
      <c r="F49" s="7">
        <v>2035.621039406607</v>
      </c>
      <c r="G49" s="7">
        <v>1113.8875253902929</v>
      </c>
      <c r="H49" s="7">
        <v>921.73351401631476</v>
      </c>
    </row>
    <row r="50" spans="1:8" x14ac:dyDescent="0.3">
      <c r="A50" s="9">
        <v>44943</v>
      </c>
      <c r="B50" t="s">
        <v>10</v>
      </c>
      <c r="C50" t="s">
        <v>9</v>
      </c>
      <c r="D50">
        <v>8</v>
      </c>
      <c r="E50" s="7">
        <v>375.15397796812658</v>
      </c>
      <c r="F50" s="7">
        <v>3001.2318237450131</v>
      </c>
      <c r="G50" s="7">
        <v>2327.2240814007641</v>
      </c>
      <c r="H50" s="7">
        <v>674.00774234424898</v>
      </c>
    </row>
    <row r="51" spans="1:8" x14ac:dyDescent="0.3">
      <c r="A51" s="9">
        <v>44944</v>
      </c>
      <c r="B51" t="s">
        <v>8</v>
      </c>
      <c r="C51" t="s">
        <v>9</v>
      </c>
      <c r="D51">
        <v>9</v>
      </c>
      <c r="E51" s="7">
        <v>412.73920099915881</v>
      </c>
      <c r="F51" s="7">
        <v>3714.65280899243</v>
      </c>
      <c r="G51" s="7">
        <v>2449.738637831731</v>
      </c>
      <c r="H51" s="7">
        <v>1264.914171160699</v>
      </c>
    </row>
    <row r="52" spans="1:8" x14ac:dyDescent="0.3">
      <c r="A52" s="9">
        <v>44945</v>
      </c>
      <c r="B52" t="s">
        <v>13</v>
      </c>
      <c r="C52" t="s">
        <v>14</v>
      </c>
      <c r="D52">
        <v>9</v>
      </c>
      <c r="E52" s="7">
        <v>252.84543679017929</v>
      </c>
      <c r="F52" s="7">
        <v>2275.6089311116129</v>
      </c>
      <c r="G52" s="7">
        <v>1365.5667927274501</v>
      </c>
      <c r="H52" s="7">
        <v>910.04213838416308</v>
      </c>
    </row>
    <row r="53" spans="1:8" x14ac:dyDescent="0.3">
      <c r="A53" s="9">
        <v>44945</v>
      </c>
      <c r="B53" t="s">
        <v>13</v>
      </c>
      <c r="C53" t="s">
        <v>9</v>
      </c>
      <c r="D53">
        <v>14</v>
      </c>
      <c r="E53" s="7">
        <v>329.47771931687288</v>
      </c>
      <c r="F53" s="7">
        <v>4612.6880704362211</v>
      </c>
      <c r="G53" s="7">
        <v>2624.379734124338</v>
      </c>
      <c r="H53" s="7">
        <v>1988.308336311884</v>
      </c>
    </row>
    <row r="54" spans="1:8" x14ac:dyDescent="0.3">
      <c r="A54" s="9">
        <v>44946</v>
      </c>
      <c r="B54" t="s">
        <v>13</v>
      </c>
      <c r="C54" t="s">
        <v>12</v>
      </c>
      <c r="D54">
        <v>17</v>
      </c>
      <c r="E54" s="7">
        <v>263.57425573747622</v>
      </c>
      <c r="F54" s="7">
        <v>4480.7623475370956</v>
      </c>
      <c r="G54" s="7">
        <v>3150.9446552565691</v>
      </c>
      <c r="H54" s="7">
        <v>1329.817692280526</v>
      </c>
    </row>
    <row r="55" spans="1:8" x14ac:dyDescent="0.3">
      <c r="A55" s="9">
        <v>44946</v>
      </c>
      <c r="B55" t="s">
        <v>10</v>
      </c>
      <c r="C55" t="s">
        <v>12</v>
      </c>
      <c r="D55">
        <v>1</v>
      </c>
      <c r="E55" s="7">
        <v>231.22786232451139</v>
      </c>
      <c r="F55" s="7">
        <v>231.22786232451139</v>
      </c>
      <c r="G55" s="7">
        <v>166.2328484378985</v>
      </c>
      <c r="H55" s="7">
        <v>64.995013886612895</v>
      </c>
    </row>
    <row r="56" spans="1:8" x14ac:dyDescent="0.3">
      <c r="A56" s="9">
        <v>44946</v>
      </c>
      <c r="B56" t="s">
        <v>13</v>
      </c>
      <c r="C56" t="s">
        <v>9</v>
      </c>
      <c r="D56">
        <v>9</v>
      </c>
      <c r="E56" s="7">
        <v>278.41428900849093</v>
      </c>
      <c r="F56" s="7">
        <v>2505.7286010764178</v>
      </c>
      <c r="G56" s="7">
        <v>1939.3560238168129</v>
      </c>
      <c r="H56" s="7">
        <v>566.37257725960512</v>
      </c>
    </row>
    <row r="57" spans="1:8" x14ac:dyDescent="0.3">
      <c r="A57" s="9">
        <v>44947</v>
      </c>
      <c r="B57" t="s">
        <v>10</v>
      </c>
      <c r="C57" t="s">
        <v>14</v>
      </c>
      <c r="D57">
        <v>1</v>
      </c>
      <c r="E57" s="7">
        <v>119.7854024700931</v>
      </c>
      <c r="F57" s="7">
        <v>119.7854024700931</v>
      </c>
      <c r="G57" s="7">
        <v>60.846152450879792</v>
      </c>
      <c r="H57" s="7">
        <v>58.939250019213333</v>
      </c>
    </row>
    <row r="58" spans="1:8" x14ac:dyDescent="0.3">
      <c r="A58" s="9">
        <v>44947</v>
      </c>
      <c r="B58" t="s">
        <v>8</v>
      </c>
      <c r="C58" t="s">
        <v>14</v>
      </c>
      <c r="D58">
        <v>5</v>
      </c>
      <c r="E58" s="7">
        <v>410.9958657110634</v>
      </c>
      <c r="F58" s="7">
        <v>2054.9793285553169</v>
      </c>
      <c r="G58" s="7">
        <v>1437.5796256606011</v>
      </c>
      <c r="H58" s="7">
        <v>617.39970289471626</v>
      </c>
    </row>
    <row r="59" spans="1:8" x14ac:dyDescent="0.3">
      <c r="A59" s="9">
        <v>44948</v>
      </c>
      <c r="B59" t="s">
        <v>13</v>
      </c>
      <c r="C59" t="s">
        <v>12</v>
      </c>
      <c r="D59">
        <v>4</v>
      </c>
      <c r="E59" s="7">
        <v>331.70183371357882</v>
      </c>
      <c r="F59" s="7">
        <v>1326.8073348543151</v>
      </c>
      <c r="G59" s="7">
        <v>929.6447536761649</v>
      </c>
      <c r="H59" s="7">
        <v>397.16258117815022</v>
      </c>
    </row>
    <row r="60" spans="1:8" x14ac:dyDescent="0.3">
      <c r="A60" s="9">
        <v>44948</v>
      </c>
      <c r="B60" t="s">
        <v>11</v>
      </c>
      <c r="C60" t="s">
        <v>14</v>
      </c>
      <c r="D60">
        <v>2</v>
      </c>
      <c r="E60" s="7">
        <v>172.04560499241279</v>
      </c>
      <c r="F60" s="7">
        <v>344.09120998482558</v>
      </c>
      <c r="G60" s="7">
        <v>260.52995930679123</v>
      </c>
      <c r="H60" s="7">
        <v>83.561250678034355</v>
      </c>
    </row>
    <row r="61" spans="1:8" x14ac:dyDescent="0.3">
      <c r="A61" s="9">
        <v>44948</v>
      </c>
      <c r="B61" t="s">
        <v>10</v>
      </c>
      <c r="C61" t="s">
        <v>14</v>
      </c>
      <c r="D61">
        <v>19</v>
      </c>
      <c r="E61" s="7">
        <v>303.81220915756597</v>
      </c>
      <c r="F61" s="7">
        <v>5772.4319739937546</v>
      </c>
      <c r="G61" s="7">
        <v>3577.1807766558481</v>
      </c>
      <c r="H61" s="7">
        <v>2195.251197337906</v>
      </c>
    </row>
    <row r="62" spans="1:8" x14ac:dyDescent="0.3">
      <c r="A62" s="9">
        <v>44949</v>
      </c>
      <c r="B62" t="s">
        <v>11</v>
      </c>
      <c r="C62" t="s">
        <v>9</v>
      </c>
      <c r="D62">
        <v>4</v>
      </c>
      <c r="E62" s="7">
        <v>103.83064923023819</v>
      </c>
      <c r="F62" s="7">
        <v>415.32259692095272</v>
      </c>
      <c r="G62" s="7">
        <v>244.53347615378729</v>
      </c>
      <c r="H62" s="7">
        <v>170.7891207671654</v>
      </c>
    </row>
    <row r="63" spans="1:8" x14ac:dyDescent="0.3">
      <c r="A63" s="9">
        <v>44949</v>
      </c>
      <c r="B63" t="s">
        <v>13</v>
      </c>
      <c r="C63" t="s">
        <v>12</v>
      </c>
      <c r="D63">
        <v>8</v>
      </c>
      <c r="E63" s="7">
        <v>42.867803569523169</v>
      </c>
      <c r="F63" s="7">
        <v>342.94242855618529</v>
      </c>
      <c r="G63" s="7">
        <v>246.24115744436219</v>
      </c>
      <c r="H63" s="7">
        <v>96.701271111823189</v>
      </c>
    </row>
    <row r="64" spans="1:8" x14ac:dyDescent="0.3">
      <c r="A64" s="9">
        <v>44951</v>
      </c>
      <c r="B64" t="s">
        <v>13</v>
      </c>
      <c r="C64" t="s">
        <v>14</v>
      </c>
      <c r="D64">
        <v>10</v>
      </c>
      <c r="E64" s="7">
        <v>297.82724216573138</v>
      </c>
      <c r="F64" s="7">
        <v>2978.2724216573142</v>
      </c>
      <c r="G64" s="7">
        <v>2054.1663031114322</v>
      </c>
      <c r="H64" s="7">
        <v>924.10611854588251</v>
      </c>
    </row>
    <row r="65" spans="1:8" x14ac:dyDescent="0.3">
      <c r="A65" s="9">
        <v>44951</v>
      </c>
      <c r="B65" t="s">
        <v>13</v>
      </c>
      <c r="C65" t="s">
        <v>14</v>
      </c>
      <c r="D65">
        <v>6</v>
      </c>
      <c r="E65" s="7">
        <v>190.85973126590741</v>
      </c>
      <c r="F65" s="7">
        <v>1145.158387595445</v>
      </c>
      <c r="G65" s="7">
        <v>623.59832978194231</v>
      </c>
      <c r="H65" s="7">
        <v>521.56005781350245</v>
      </c>
    </row>
    <row r="66" spans="1:8" x14ac:dyDescent="0.3">
      <c r="A66" s="9">
        <v>44951</v>
      </c>
      <c r="B66" t="s">
        <v>13</v>
      </c>
      <c r="C66" t="s">
        <v>9</v>
      </c>
      <c r="D66">
        <v>2</v>
      </c>
      <c r="E66" s="7">
        <v>386.48760496074192</v>
      </c>
      <c r="F66" s="7">
        <v>772.97520992148372</v>
      </c>
      <c r="G66" s="7">
        <v>411.69027756712768</v>
      </c>
      <c r="H66" s="7">
        <v>361.28493235435599</v>
      </c>
    </row>
    <row r="67" spans="1:8" x14ac:dyDescent="0.3">
      <c r="A67" s="9">
        <v>44952</v>
      </c>
      <c r="B67" t="s">
        <v>10</v>
      </c>
      <c r="C67" t="s">
        <v>14</v>
      </c>
      <c r="D67">
        <v>12</v>
      </c>
      <c r="E67" s="7">
        <v>454.99208932886648</v>
      </c>
      <c r="F67" s="7">
        <v>5459.9050719463976</v>
      </c>
      <c r="G67" s="7">
        <v>3947.6781790572331</v>
      </c>
      <c r="H67" s="7">
        <v>1512.226892889166</v>
      </c>
    </row>
    <row r="68" spans="1:8" x14ac:dyDescent="0.3">
      <c r="A68" s="9">
        <v>44952</v>
      </c>
      <c r="B68" t="s">
        <v>10</v>
      </c>
      <c r="C68" t="s">
        <v>9</v>
      </c>
      <c r="D68">
        <v>17</v>
      </c>
      <c r="E68" s="7">
        <v>241.2312023391593</v>
      </c>
      <c r="F68" s="7">
        <v>4100.9304397657079</v>
      </c>
      <c r="G68" s="7">
        <v>3070.0085891168251</v>
      </c>
      <c r="H68" s="7">
        <v>1030.921850648883</v>
      </c>
    </row>
    <row r="69" spans="1:8" x14ac:dyDescent="0.3">
      <c r="A69" s="9">
        <v>44952</v>
      </c>
      <c r="B69" t="s">
        <v>13</v>
      </c>
      <c r="C69" t="s">
        <v>9</v>
      </c>
      <c r="D69">
        <v>5</v>
      </c>
      <c r="E69" s="7">
        <v>129.67363844229001</v>
      </c>
      <c r="F69" s="7">
        <v>648.36819221144992</v>
      </c>
      <c r="G69" s="7">
        <v>514.30875492012524</v>
      </c>
      <c r="H69" s="7">
        <v>134.05943729132471</v>
      </c>
    </row>
    <row r="70" spans="1:8" x14ac:dyDescent="0.3">
      <c r="A70" s="9">
        <v>44953</v>
      </c>
      <c r="B70" t="s">
        <v>10</v>
      </c>
      <c r="C70" t="s">
        <v>14</v>
      </c>
      <c r="D70">
        <v>12</v>
      </c>
      <c r="E70" s="7">
        <v>240.4472946431427</v>
      </c>
      <c r="F70" s="7">
        <v>2885.3675357177121</v>
      </c>
      <c r="G70" s="7">
        <v>1752.3976175906989</v>
      </c>
      <c r="H70" s="7">
        <v>1132.969918127013</v>
      </c>
    </row>
    <row r="71" spans="1:8" x14ac:dyDescent="0.3">
      <c r="A71" s="9">
        <v>44954</v>
      </c>
      <c r="B71" t="s">
        <v>11</v>
      </c>
      <c r="C71" t="s">
        <v>9</v>
      </c>
      <c r="D71">
        <v>18</v>
      </c>
      <c r="E71" s="7">
        <v>438.33766695314063</v>
      </c>
      <c r="F71" s="7">
        <v>7890.0780051565316</v>
      </c>
      <c r="G71" s="7">
        <v>6249.3101737689913</v>
      </c>
      <c r="H71" s="7">
        <v>1640.7678313875399</v>
      </c>
    </row>
    <row r="72" spans="1:8" x14ac:dyDescent="0.3">
      <c r="A72" s="9">
        <v>44954</v>
      </c>
      <c r="B72" t="s">
        <v>10</v>
      </c>
      <c r="C72" t="s">
        <v>12</v>
      </c>
      <c r="D72">
        <v>11</v>
      </c>
      <c r="E72" s="7">
        <v>347.95905357903001</v>
      </c>
      <c r="F72" s="7">
        <v>3827.5495893693301</v>
      </c>
      <c r="G72" s="7">
        <v>2484.66311383224</v>
      </c>
      <c r="H72" s="7">
        <v>1342.8864755370901</v>
      </c>
    </row>
  </sheetData>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
  <sheetViews>
    <sheetView tabSelected="1" zoomScale="70" zoomScaleNormal="70" workbookViewId="0">
      <selection activeCell="S19" sqref="S19"/>
    </sheetView>
  </sheetViews>
  <sheetFormatPr defaultRowHeight="14.4" x14ac:dyDescent="0.3"/>
  <cols>
    <col min="1" max="1" width="14.109375" style="4" bestFit="1" customWidth="1"/>
    <col min="2" max="16384" width="8.88671875" style="4"/>
  </cols>
  <sheetData>
    <row r="1" spans="1:11" x14ac:dyDescent="0.3">
      <c r="A1" s="10" t="s">
        <v>34</v>
      </c>
      <c r="B1" s="11"/>
      <c r="C1" s="11"/>
      <c r="D1" s="11"/>
      <c r="E1" s="11"/>
      <c r="F1" s="11"/>
      <c r="G1" s="11"/>
      <c r="H1" s="11"/>
      <c r="I1" s="11"/>
      <c r="J1" s="11"/>
      <c r="K1" s="11"/>
    </row>
    <row r="2" spans="1:11" x14ac:dyDescent="0.3">
      <c r="A2" s="11"/>
      <c r="B2" s="11"/>
      <c r="C2" s="11"/>
      <c r="D2" s="11"/>
      <c r="E2" s="11"/>
      <c r="F2" s="11"/>
      <c r="G2" s="11"/>
      <c r="H2" s="11"/>
      <c r="I2" s="11"/>
      <c r="J2" s="11"/>
      <c r="K2" s="11"/>
    </row>
    <row r="3" spans="1:11" x14ac:dyDescent="0.3">
      <c r="A3" s="11"/>
      <c r="B3" s="11"/>
      <c r="C3" s="11"/>
      <c r="D3" s="11"/>
      <c r="E3" s="11"/>
      <c r="F3" s="11"/>
      <c r="G3" s="11"/>
      <c r="H3" s="11"/>
      <c r="I3" s="11"/>
      <c r="J3" s="11"/>
      <c r="K3" s="11"/>
    </row>
  </sheetData>
  <mergeCells count="1">
    <mergeCell ref="A1:K3"/>
  </mergeCells>
  <pageMargins left="0.75" right="0.75" top="1" bottom="1" header="0.5" footer="0.5"/>
  <drawing r:id="rId1"/>
  <extLst>
    <ext xmlns:x14="http://schemas.microsoft.com/office/spreadsheetml/2009/9/main" uri="{A8765BA9-456A-4dab-B4F3-ACF838C121DE}">
      <x14:slicerList>
        <x14:slicer r:id="rId2"/>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1_Raw_Data</vt:lpstr>
      <vt:lpstr>Dashboard_Layout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Dhirendra Shukla</cp:lastModifiedBy>
  <dcterms:created xsi:type="dcterms:W3CDTF">2026-04-11T18:29:18Z</dcterms:created>
  <dcterms:modified xsi:type="dcterms:W3CDTF">2026-06-10T16:40:17Z</dcterms:modified>
</cp:coreProperties>
</file>