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slicerCaches/slicerCache1.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slicers/slicer1.xml" ContentType="application/vnd.ms-excel.slicer+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pivotTables/pivotTable1.xml" ContentType="application/vnd.openxmlformats-officedocument.spreadsheetml.pivotTable+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215"/>
  <workbookPr hidePivotFieldList="1" defaultThemeVersion="202300"/>
  <mc:AlternateContent xmlns:mc="http://schemas.openxmlformats.org/markup-compatibility/2006">
    <mc:Choice Requires="x15">
      <x15ac:absPath xmlns:x15ac="http://schemas.microsoft.com/office/spreadsheetml/2010/11/ac" url="C:\Dhirendra\"/>
    </mc:Choice>
  </mc:AlternateContent>
  <xr:revisionPtr revIDLastSave="0" documentId="13_ncr:1_{51C97951-3514-4588-BCBC-EAFA81291998}" xr6:coauthVersionLast="47" xr6:coauthVersionMax="47" xr10:uidLastSave="{00000000-0000-0000-0000-000000000000}"/>
  <bookViews>
    <workbookView xWindow="-108" yWindow="-108" windowWidth="23256" windowHeight="12456" xr2:uid="{AE2557A8-1C78-4123-B880-0A082A1D97F2}"/>
  </bookViews>
  <sheets>
    <sheet name="DashBoard" sheetId="3" r:id="rId1"/>
    <sheet name="Entry Data" sheetId="1" r:id="rId2"/>
    <sheet name="Help Sheet" sheetId="4" r:id="rId3"/>
  </sheets>
  <definedNames>
    <definedName name="ChartData">_xlfn.ANCHORARRAY('Help Sheet'!$A$2)</definedName>
    <definedName name="EXPENSE">Table1[Amount]</definedName>
    <definedName name="Months">Table1[Months]</definedName>
    <definedName name="Slicer_Category1">#N/A</definedName>
  </definedNames>
  <calcPr calcId="191029"/>
  <pivotCaches>
    <pivotCache cacheId="6" r:id="rId4"/>
  </pivotCaches>
  <extLst>
    <ext xmlns:x14="http://schemas.microsoft.com/office/spreadsheetml/2009/9/main" uri="{BBE1A952-AA13-448e-AADC-164F8A28A991}">
      <x14:slicerCaches>
        <x14:slicerCache r:id="rId5"/>
      </x14:slicerCaches>
    </ext>
    <ext xmlns:x14="http://schemas.microsoft.com/office/spreadsheetml/2009/9/main" uri="{79F54976-1DA5-4618-B147-4CDE4B953A38}">
      <x14:workbookPr/>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calcChain.xml><?xml version="1.0" encoding="utf-8"?>
<calcChain xmlns="http://schemas.openxmlformats.org/spreadsheetml/2006/main">
  <c r="H6" i="1" l="1"/>
  <c r="B10" i="1"/>
  <c r="B9" i="1"/>
  <c r="B8" i="1"/>
  <c r="B17" i="3"/>
  <c r="H3" i="1"/>
  <c r="H4" i="1"/>
  <c r="H5" i="1"/>
  <c r="B3" i="1"/>
  <c r="B4" i="1"/>
  <c r="B5" i="1"/>
  <c r="B6" i="1"/>
  <c r="B7" i="1"/>
  <c r="B4" i="3" l="1"/>
  <c r="B20" i="3" a="1"/>
  <c r="C4" i="3"/>
  <c r="A2" i="4" a="1"/>
  <c r="D4" i="3"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<sst xmlns="http://schemas.openxmlformats.org/spreadsheetml/2006/main" count="52" uniqueCount="34">
  <si>
    <t>Date</t>
  </si>
  <si>
    <t>Description</t>
  </si>
  <si>
    <t>Category</t>
  </si>
  <si>
    <t>Amount</t>
  </si>
  <si>
    <t>Coffee</t>
  </si>
  <si>
    <t>Food</t>
  </si>
  <si>
    <t>Uber</t>
  </si>
  <si>
    <t>Transport</t>
  </si>
  <si>
    <t>Netflix</t>
  </si>
  <si>
    <t>Bills</t>
  </si>
  <si>
    <t>Entertainment</t>
  </si>
  <si>
    <t>Total Income</t>
  </si>
  <si>
    <t>Total Expense</t>
  </si>
  <si>
    <t>Net Balance</t>
  </si>
  <si>
    <t xml:space="preserve">Months </t>
  </si>
  <si>
    <t>Months</t>
  </si>
  <si>
    <t>Expense Entry</t>
  </si>
  <si>
    <t>Income Entry</t>
  </si>
  <si>
    <t>Salary</t>
  </si>
  <si>
    <t>Jan 26</t>
  </si>
  <si>
    <t>Feb 26</t>
  </si>
  <si>
    <t>Mobile Re-charge</t>
  </si>
  <si>
    <t>Other Source</t>
  </si>
  <si>
    <t>Row Labels</t>
  </si>
  <si>
    <t>Grand Total</t>
  </si>
  <si>
    <t>Sum of Amount</t>
  </si>
  <si>
    <t>Expense Tracker</t>
  </si>
  <si>
    <t>Business</t>
  </si>
  <si>
    <t>Facebook</t>
  </si>
  <si>
    <t>Other</t>
  </si>
  <si>
    <t>Youtube</t>
  </si>
  <si>
    <t>Refresh after any Entry</t>
  </si>
  <si>
    <t>Mar 26</t>
  </si>
  <si>
    <t xml:space="preserve">Powered By Excel Tricks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</si>
</sst>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 &quot;₹&quot;\ * #,##0.00_ ;_ &quot;₹&quot;\ * \-#,##0.00_ ;_ &quot;₹&quot;\ * &quot;-&quot;??_ ;_ @_ "/>
    <numFmt numFmtId="164" formatCode="_-[$$-409]* #,##0.00_ ;_-[$$-409]* \-#,##0.00\ ;_-[$$-409]* &quot;-&quot;??_ ;_-@_ "/>
  </numFmts>
  <fonts count="13" x14ac:knownFonts="1">
    <font>
      <sz val="11"/>
      <color theme="1"/>
      <name val="Aptos Narrow"/>
      <family val="2"/>
      <scheme val="minor"/>
    </font>
    <font>
      <sz val="11"/>
      <color theme="1"/>
      <name val="Aptos Narrow"/>
      <family val="2"/>
      <scheme val="minor"/>
    </font>
    <font>
      <b/>
      <sz val="12"/>
      <color theme="1"/>
      <name val="Aptos Narrow"/>
      <family val="2"/>
      <scheme val="minor"/>
    </font>
    <font>
      <b/>
      <sz val="12"/>
      <color theme="0"/>
      <name val="Aptos Narrow"/>
      <family val="2"/>
      <scheme val="minor"/>
    </font>
    <font>
      <sz val="12"/>
      <color theme="1"/>
      <name val="Aptos Narrow"/>
      <family val="2"/>
      <scheme val="minor"/>
    </font>
    <font>
      <sz val="14"/>
      <color theme="1"/>
      <name val="Aptos Narrow"/>
      <family val="2"/>
      <scheme val="minor"/>
    </font>
    <font>
      <b/>
      <sz val="14"/>
      <color theme="0"/>
      <name val="Aptos Narrow"/>
      <family val="2"/>
      <scheme val="minor"/>
    </font>
    <font>
      <b/>
      <sz val="11"/>
      <color theme="0"/>
      <name val="Aptos Narrow"/>
      <family val="2"/>
      <scheme val="minor"/>
    </font>
    <font>
      <b/>
      <sz val="20"/>
      <color theme="0" tint="-0.14999847407452621"/>
      <name val="Aptos Narrow"/>
      <family val="2"/>
      <scheme val="minor"/>
    </font>
    <font>
      <b/>
      <sz val="14"/>
      <color theme="0" tint="-0.14999847407452621"/>
      <name val="Aptos Narrow"/>
      <family val="2"/>
      <scheme val="minor"/>
    </font>
    <font>
      <b/>
      <sz val="12"/>
      <color rgb="FF00B050"/>
      <name val="Aptos Narrow"/>
      <family val="2"/>
      <scheme val="minor"/>
    </font>
    <font>
      <b/>
      <sz val="12"/>
      <color rgb="FFFF0000"/>
      <name val="Aptos Narrow"/>
      <family val="2"/>
      <scheme val="minor"/>
    </font>
    <font>
      <sz val="11"/>
      <color theme="0" tint="-4.9989318521683403E-2"/>
      <name val="Aptos Narrow"/>
      <family val="2"/>
      <scheme val="minor"/>
    </font>
  </fonts>
  <fills count="9">
    <fill>
      <patternFill patternType="none"/>
    </fill>
    <fill>
      <patternFill patternType="gray125"/>
    </fill>
    <fill>
      <patternFill patternType="solid">
        <fgColor theme="4"/>
        <bgColor theme="4"/>
      </patternFill>
    </fill>
    <fill>
      <patternFill patternType="solid">
        <fgColor theme="4" tint="0.79998168889431442"/>
        <bgColor theme="4" tint="0.79998168889431442"/>
      </patternFill>
    </fill>
    <fill>
      <patternFill patternType="solid">
        <fgColor theme="4" tint="-0.249977111117893"/>
        <bgColor indexed="64"/>
      </patternFill>
    </fill>
    <fill>
      <patternFill patternType="solid">
        <fgColor theme="5" tint="-0.249977111117893"/>
        <bgColor indexed="64"/>
      </patternFill>
    </fill>
    <fill>
      <patternFill patternType="solid">
        <fgColor theme="3" tint="9.9978637043366805E-2"/>
        <bgColor indexed="64"/>
      </patternFill>
    </fill>
    <fill>
      <patternFill patternType="solid">
        <fgColor theme="4" tint="-0.499984740745262"/>
        <bgColor indexed="64"/>
      </patternFill>
    </fill>
    <fill>
      <patternFill patternType="solid">
        <fgColor theme="1" tint="0.499984740745262"/>
        <bgColor indexed="64"/>
      </patternFill>
    </fill>
  </fills>
  <borders count="5">
    <border>
      <left/>
      <right/>
      <top/>
      <bottom/>
      <diagonal/>
    </border>
    <border>
      <left style="thin">
        <color theme="4" tint="0.39997558519241921"/>
      </left>
      <right/>
      <top style="thin">
        <color theme="4" tint="0.39997558519241921"/>
      </top>
      <bottom style="thin">
        <color theme="4" tint="0.39997558519241921"/>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
      <left/>
      <right/>
      <top/>
      <bottom style="thin">
        <color theme="4" tint="0.39997558519241921"/>
      </bottom>
      <diagonal/>
    </border>
  </borders>
  <cellStyleXfs count="2">
    <xf numFmtId="0" fontId="0" fillId="0" borderId="0"/>
    <xf numFmtId="44" fontId="1" fillId="0" borderId="0" applyFont="0" applyFill="0" applyBorder="0" applyAlignment="0" applyProtection="0"/>
  </cellStyleXfs>
  <cellXfs count="36">
    <xf numFmtId="0" fontId="0" fillId="0" borderId="0" xfId="0"/>
    <xf numFmtId="0" fontId="0" fillId="0" borderId="0" xfId="0" applyAlignment="1">
      <alignment horizontal="center" vertical="center" wrapText="1"/>
    </xf>
    <xf numFmtId="0" fontId="2" fillId="0" borderId="0" xfId="0" applyFont="1" applyAlignment="1">
      <alignment horizontal="center" vertical="center" wrapText="1"/>
    </xf>
    <xf numFmtId="16" fontId="0" fillId="0" borderId="0" xfId="0" applyNumberFormat="1" applyAlignment="1">
      <alignment horizontal="center" vertical="center" wrapText="1"/>
    </xf>
    <xf numFmtId="164" fontId="0" fillId="0" borderId="0" xfId="0" applyNumberFormat="1" applyAlignment="1">
      <alignment horizontal="center" vertical="center" wrapText="1"/>
    </xf>
    <xf numFmtId="164" fontId="0" fillId="0" borderId="0" xfId="0" applyNumberFormat="1" applyAlignment="1">
      <alignment horizontal="center" vertical="center"/>
    </xf>
    <xf numFmtId="164" fontId="0" fillId="0" borderId="0" xfId="0" applyNumberFormat="1"/>
    <xf numFmtId="0" fontId="4" fillId="0" borderId="0" xfId="0" applyFont="1"/>
    <xf numFmtId="0" fontId="5" fillId="0" borderId="0" xfId="0" applyFont="1"/>
    <xf numFmtId="0" fontId="3" fillId="2" borderId="2" xfId="0" applyFont="1" applyFill="1" applyBorder="1" applyAlignment="1">
      <alignment horizontal="center" vertical="center" wrapText="1"/>
    </xf>
    <xf numFmtId="16" fontId="0" fillId="3" borderId="2" xfId="0" applyNumberFormat="1" applyFill="1" applyBorder="1" applyAlignment="1">
      <alignment horizontal="center" vertical="center" wrapText="1"/>
    </xf>
    <xf numFmtId="16" fontId="0" fillId="0" borderId="2" xfId="0" applyNumberFormat="1" applyBorder="1" applyAlignment="1">
      <alignment horizontal="center" vertical="center" wrapText="1"/>
    </xf>
    <xf numFmtId="164" fontId="0" fillId="3" borderId="2" xfId="0" applyNumberFormat="1" applyFill="1" applyBorder="1" applyAlignment="1">
      <alignment horizontal="center" vertical="center" wrapText="1"/>
    </xf>
    <xf numFmtId="164" fontId="0" fillId="0" borderId="2" xfId="0" applyNumberFormat="1" applyBorder="1" applyAlignment="1">
      <alignment horizontal="center" vertical="center" wrapText="1"/>
    </xf>
    <xf numFmtId="0" fontId="3" fillId="2" borderId="4" xfId="0" applyFont="1" applyFill="1" applyBorder="1" applyAlignment="1">
      <alignment horizontal="center" vertical="center" wrapText="1"/>
    </xf>
    <xf numFmtId="0" fontId="3" fillId="4" borderId="0" xfId="0" applyFont="1" applyFill="1"/>
    <xf numFmtId="0" fontId="3" fillId="5" borderId="0" xfId="0" applyFont="1" applyFill="1"/>
    <xf numFmtId="0" fontId="0" fillId="0" borderId="0" xfId="0" pivotButton="1"/>
    <xf numFmtId="0" fontId="0" fillId="0" borderId="0" xfId="0" applyAlignment="1">
      <alignment horizontal="left"/>
    </xf>
    <xf numFmtId="16" fontId="0" fillId="3" borderId="1" xfId="0" applyNumberFormat="1" applyFill="1" applyBorder="1" applyAlignment="1">
      <alignment horizontal="center" vertical="center" wrapText="1"/>
    </xf>
    <xf numFmtId="0" fontId="0" fillId="3" borderId="2" xfId="0" applyFill="1" applyBorder="1" applyAlignment="1">
      <alignment horizontal="center" vertical="center" wrapText="1"/>
    </xf>
    <xf numFmtId="164" fontId="0" fillId="3" borderId="3" xfId="0" applyNumberFormat="1" applyFill="1" applyBorder="1" applyAlignment="1">
      <alignment horizontal="center" vertical="center" wrapText="1"/>
    </xf>
    <xf numFmtId="16" fontId="0" fillId="0" borderId="1" xfId="0" applyNumberFormat="1" applyBorder="1" applyAlignment="1">
      <alignment horizontal="center" vertical="center" wrapText="1"/>
    </xf>
    <xf numFmtId="0" fontId="0" fillId="0" borderId="2" xfId="0" applyBorder="1" applyAlignment="1">
      <alignment horizontal="center" vertical="center" wrapText="1"/>
    </xf>
    <xf numFmtId="164" fontId="0" fillId="0" borderId="3" xfId="0" applyNumberFormat="1" applyBorder="1" applyAlignment="1">
      <alignment horizontal="center" vertical="center" wrapText="1"/>
    </xf>
    <xf numFmtId="0" fontId="7"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7" fillId="2" borderId="3" xfId="0" applyFont="1" applyFill="1" applyBorder="1" applyAlignment="1">
      <alignment horizontal="center" vertical="center" wrapText="1"/>
    </xf>
    <xf numFmtId="164" fontId="10" fillId="0" borderId="0" xfId="1" applyNumberFormat="1" applyFont="1"/>
    <xf numFmtId="164" fontId="11" fillId="0" borderId="0" xfId="0" applyNumberFormat="1" applyFont="1" applyAlignment="1">
      <alignment horizontal="center" vertical="center"/>
    </xf>
    <xf numFmtId="164" fontId="2" fillId="0" borderId="0" xfId="0" applyNumberFormat="1" applyFont="1"/>
    <xf numFmtId="0" fontId="8" fillId="6" borderId="0" xfId="0" applyFont="1" applyFill="1" applyAlignment="1">
      <alignment horizontal="center" vertical="center"/>
    </xf>
    <xf numFmtId="0" fontId="9" fillId="6" borderId="0" xfId="0" applyFont="1" applyFill="1" applyAlignment="1">
      <alignment horizontal="center" vertical="center"/>
    </xf>
    <xf numFmtId="0" fontId="6" fillId="4" borderId="0" xfId="0" applyFont="1" applyFill="1" applyAlignment="1">
      <alignment horizontal="center" vertical="center"/>
    </xf>
    <xf numFmtId="0" fontId="7" fillId="7" borderId="0" xfId="0" applyFont="1" applyFill="1" applyAlignment="1">
      <alignment horizontal="center" vertical="center"/>
    </xf>
    <xf numFmtId="0" fontId="12" fillId="8" borderId="0" xfId="0" applyFont="1" applyFill="1" applyAlignment="1">
      <alignment horizontal="left" vertical="center"/>
    </xf>
  </cellXfs>
  <cellStyles count="2">
    <cellStyle name="Currency" xfId="1" builtinId="4"/>
    <cellStyle name="Normal" xfId="0" builtinId="0"/>
  </cellStyles>
  <dxfs count="15">
    <dxf>
      <font>
        <color rgb="FF00B050"/>
      </font>
    </dxf>
    <dxf>
      <font>
        <color rgb="FFFF0000"/>
      </font>
    </dxf>
    <dxf>
      <font>
        <color rgb="FF9C5700"/>
      </font>
      <fill>
        <patternFill>
          <bgColor rgb="FFFFEB9C"/>
        </patternFill>
      </fill>
    </dxf>
    <dxf>
      <numFmt numFmtId="21" formatCode="dd/mmm"/>
    </dxf>
    <dxf>
      <border outline="0">
        <top style="thin">
          <color theme="4" tint="0.39997558519241921"/>
        </top>
      </border>
    </dxf>
    <dxf>
      <border outline="0">
        <left style="thin">
          <color theme="4" tint="0.39997558519241921"/>
        </left>
        <right style="thin">
          <color theme="4" tint="0.39997558519241921"/>
        </right>
        <top style="thin">
          <color theme="4" tint="0.39997558519241921"/>
        </top>
        <bottom style="thin">
          <color theme="4" tint="0.39997558519241921"/>
        </bottom>
      </border>
    </dxf>
    <dxf>
      <border outline="0">
        <bottom style="thin">
          <color theme="4" tint="0.39997558519241921"/>
        </bottom>
      </border>
    </dxf>
    <dxf>
      <font>
        <b/>
        <i val="0"/>
        <strike val="0"/>
        <condense val="0"/>
        <extend val="0"/>
        <outline val="0"/>
        <shadow val="0"/>
        <u val="none"/>
        <vertAlign val="baseline"/>
        <sz val="12"/>
        <color theme="0"/>
        <name val="Aptos Narrow"/>
        <family val="2"/>
        <scheme val="minor"/>
      </font>
      <fill>
        <patternFill patternType="solid">
          <fgColor theme="4"/>
          <bgColor theme="4"/>
        </patternFill>
      </fill>
      <alignment horizontal="center" vertical="center" textRotation="0" wrapText="1" indent="0" justifyLastLine="0" shrinkToFit="0" readingOrder="0"/>
    </dxf>
    <dxf>
      <numFmt numFmtId="164" formatCode="_-[$$-409]* #,##0.00_ ;_-[$$-409]* \-#,##0.00\ ;_-[$$-409]* &quot;-&quot;??_ ;_-@_ "/>
      <alignment horizontal="center" vertical="center" textRotation="0" wrapText="1" indent="0" justifyLastLine="0" shrinkToFit="0" readingOrder="0"/>
    </dxf>
    <dxf>
      <alignment horizontal="center" vertical="center" textRotation="0" wrapText="1" indent="0" justifyLastLine="0" shrinkToFit="0" readingOrder="0"/>
    </dxf>
    <dxf>
      <alignment horizontal="center" vertical="center" textRotation="0" wrapText="1" indent="0" justifyLastLine="0" shrinkToFit="0" readingOrder="0"/>
    </dxf>
    <dxf>
      <numFmt numFmtId="21" formatCode="dd/mmm"/>
      <alignment horizontal="center" vertical="center" textRotation="0" wrapText="1" indent="0" justifyLastLine="0" shrinkToFit="0" readingOrder="0"/>
    </dxf>
    <dxf>
      <numFmt numFmtId="21" formatCode="dd/mmm"/>
      <alignment horizontal="center" vertical="center" textRotation="0" wrapText="1" indent="0" justifyLastLine="0" shrinkToFit="0" readingOrder="0"/>
    </dxf>
    <dxf>
      <alignment horizontal="center" vertical="center" textRotation="0" wrapText="1" indent="0" justifyLastLine="0" shrinkToFit="0" readingOrder="0"/>
    </dxf>
    <dxf>
      <font>
        <b/>
        <i val="0"/>
        <strike val="0"/>
        <condense val="0"/>
        <extend val="0"/>
        <outline val="0"/>
        <shadow val="0"/>
        <u val="none"/>
        <vertAlign val="baseline"/>
        <sz val="12"/>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microsoft.com/office/2007/relationships/slicerCache" Target="slicerCaches/slicerCache1.xml"/><Relationship Id="rId10" Type="http://schemas.openxmlformats.org/officeDocument/2006/relationships/calcChain" Target="calcChain.xml"/><Relationship Id="rId4" Type="http://schemas.openxmlformats.org/officeDocument/2006/relationships/pivotCacheDefinition" Target="pivotCache/pivotCacheDefinition1.xml"/><Relationship Id="rId9" Type="http://schemas.openxmlformats.org/officeDocument/2006/relationships/sheetMetadata" Target="metadata.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pivotSource>
    <c:name>[Stop Losing Money_Track Every Expense in Excel Pro Version.xlsx]Entry Data!PivotTable1</c:name>
    <c:fmtId val="4"/>
  </c:pivotSource>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n-US"/>
              <a:t>Month</a:t>
            </a:r>
            <a:r>
              <a:rPr lang="en-US" baseline="0"/>
              <a:t> Wise Expense </a:t>
            </a:r>
            <a:endParaRPr lang="en-US"/>
          </a:p>
        </c:rich>
      </c:tx>
      <c:layout>
        <c:manualLayout>
          <c:xMode val="edge"/>
          <c:yMode val="edge"/>
          <c:x val="0.31570954249093425"/>
          <c:y val="8.0645161290322578E-2"/>
        </c:manualLayout>
      </c:layout>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ivotFmts>
      <c:pivotFmt>
        <c:idx val="0"/>
        <c:spPr>
          <a:solidFill>
            <a:schemeClr val="accent1"/>
          </a:solidFill>
          <a:ln>
            <a:noFill/>
          </a:ln>
          <a:effectLst/>
        </c:spPr>
        <c:marker>
          <c:symbol val="none"/>
        </c:marker>
        <c:dLbl>
          <c:idx val="0"/>
          <c:spPr>
            <a:solidFill>
              <a:schemeClr val="accent2">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1"/>
        <c:spPr>
          <a:solidFill>
            <a:schemeClr val="bg2">
              <a:lumMod val="50000"/>
            </a:schemeClr>
          </a:solidFill>
          <a:ln>
            <a:noFill/>
          </a:ln>
          <a:effectLst/>
        </c:spPr>
      </c:pivotFmt>
      <c:pivotFmt>
        <c:idx val="2"/>
        <c:spPr>
          <a:solidFill>
            <a:schemeClr val="accent1"/>
          </a:solidFill>
          <a:ln>
            <a:noFill/>
          </a:ln>
          <a:effectLst/>
        </c:spPr>
        <c:marker>
          <c:symbol val="none"/>
        </c:marker>
        <c:dLbl>
          <c:idx val="0"/>
          <c:spPr>
            <a:solidFill>
              <a:schemeClr val="accent2">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3"/>
        <c:spPr>
          <a:solidFill>
            <a:schemeClr val="bg2">
              <a:lumMod val="50000"/>
            </a:schemeClr>
          </a:solidFill>
          <a:ln>
            <a:noFill/>
          </a:ln>
          <a:effectLst/>
        </c:spPr>
      </c:pivotFmt>
      <c:pivotFmt>
        <c:idx val="4"/>
        <c:spPr>
          <a:solidFill>
            <a:schemeClr val="accent1"/>
          </a:solidFill>
          <a:ln>
            <a:noFill/>
          </a:ln>
          <a:effectLst/>
        </c:spPr>
        <c:marker>
          <c:symbol val="none"/>
        </c:marker>
        <c:dLbl>
          <c:idx val="0"/>
          <c:spPr>
            <a:solidFill>
              <a:schemeClr val="accent2">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extLst>
            <c:ext xmlns:c15="http://schemas.microsoft.com/office/drawing/2012/chart" uri="{CE6537A1-D6FC-4f65-9D91-7224C49458BB}"/>
          </c:extLst>
        </c:dLbl>
      </c:pivotFmt>
      <c:pivotFmt>
        <c:idx val="5"/>
        <c:spPr>
          <a:solidFill>
            <a:schemeClr val="bg2">
              <a:lumMod val="50000"/>
            </a:schemeClr>
          </a:solidFill>
          <a:ln>
            <a:noFill/>
          </a:ln>
          <a:effectLst/>
        </c:spPr>
      </c:pivotFmt>
    </c:pivotFmts>
    <c:plotArea>
      <c:layout/>
      <c:barChart>
        <c:barDir val="col"/>
        <c:grouping val="clustered"/>
        <c:varyColors val="0"/>
        <c:ser>
          <c:idx val="0"/>
          <c:order val="0"/>
          <c:tx>
            <c:strRef>
              <c:f>'Entry Data'!$N$1</c:f>
              <c:strCache>
                <c:ptCount val="1"/>
                <c:pt idx="0">
                  <c:v>Total</c:v>
                </c:pt>
              </c:strCache>
            </c:strRef>
          </c:tx>
          <c:spPr>
            <a:solidFill>
              <a:schemeClr val="accent1"/>
            </a:solidFill>
            <a:ln>
              <a:noFill/>
            </a:ln>
            <a:effectLst/>
          </c:spPr>
          <c:invertIfNegative val="0"/>
          <c:dPt>
            <c:idx val="1"/>
            <c:invertIfNegative val="0"/>
            <c:bubble3D val="0"/>
            <c:spPr>
              <a:solidFill>
                <a:schemeClr val="bg2">
                  <a:lumMod val="50000"/>
                </a:schemeClr>
              </a:solidFill>
              <a:ln>
                <a:noFill/>
              </a:ln>
              <a:effectLst/>
            </c:spPr>
            <c:extLst>
              <c:ext xmlns:c16="http://schemas.microsoft.com/office/drawing/2014/chart" uri="{C3380CC4-5D6E-409C-BE32-E72D297353CC}">
                <c16:uniqueId val="{00000001-EC49-434A-913A-F3625852FE92}"/>
              </c:ext>
            </c:extLst>
          </c:dPt>
          <c:dLbls>
            <c:spPr>
              <a:solidFill>
                <a:schemeClr val="accent2">
                  <a:lumMod val="20000"/>
                  <a:lumOff val="80000"/>
                </a:schemeClr>
              </a:solid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'Entry Data'!$M$2:$M$5</c:f>
              <c:strCache>
                <c:ptCount val="3"/>
                <c:pt idx="0">
                  <c:v>Feb 26</c:v>
                </c:pt>
                <c:pt idx="1">
                  <c:v>Jan 26</c:v>
                </c:pt>
                <c:pt idx="2">
                  <c:v>Mar 26</c:v>
                </c:pt>
              </c:strCache>
            </c:strRef>
          </c:cat>
          <c:val>
            <c:numRef>
              <c:f>'Entry Data'!$N$2:$N$5</c:f>
              <c:numCache>
                <c:formatCode>_-[$$-409]* #,##0.00_ ;_-[$$-409]* \-#,##0.00\ ;_-[$$-409]* "-"??_ ;_-@_ </c:formatCode>
                <c:ptCount val="3"/>
                <c:pt idx="0">
                  <c:v>47</c:v>
                </c:pt>
                <c:pt idx="1">
                  <c:v>32</c:v>
                </c:pt>
                <c:pt idx="2">
                  <c:v>10</c:v>
                </c:pt>
              </c:numCache>
            </c:numRef>
          </c:val>
          <c:extLst>
            <c:ext xmlns:c16="http://schemas.microsoft.com/office/drawing/2014/chart" uri="{C3380CC4-5D6E-409C-BE32-E72D297353CC}">
              <c16:uniqueId val="{00000002-EC49-434A-913A-F3625852FE92}"/>
            </c:ext>
          </c:extLst>
        </c:ser>
        <c:dLbls>
          <c:showLegendKey val="0"/>
          <c:showVal val="0"/>
          <c:showCatName val="0"/>
          <c:showSerName val="0"/>
          <c:showPercent val="0"/>
          <c:showBubbleSize val="0"/>
        </c:dLbls>
        <c:gapWidth val="219"/>
        <c:overlap val="-27"/>
        <c:axId val="1424960783"/>
        <c:axId val="170595023"/>
      </c:barChart>
      <c:catAx>
        <c:axId val="1424960783"/>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70595023"/>
        <c:crosses val="autoZero"/>
        <c:auto val="1"/>
        <c:lblAlgn val="ctr"/>
        <c:lblOffset val="100"/>
        <c:noMultiLvlLbl val="0"/>
      </c:catAx>
      <c:valAx>
        <c:axId val="170595023"/>
        <c:scaling>
          <c:orientation val="minMax"/>
        </c:scaling>
        <c:delete val="1"/>
        <c:axPos val="l"/>
        <c:numFmt formatCode="_-[$$-409]* #,##0.00_ ;_-[$$-409]* \-#,##0.00\ ;_-[$$-409]* &quot;-&quot;??_ ;_-@_ " sourceLinked="1"/>
        <c:majorTickMark val="none"/>
        <c:minorTickMark val="none"/>
        <c:tickLblPos val="nextTo"/>
        <c:crossAx val="1424960783"/>
        <c:crosses val="autoZero"/>
        <c:crossBetween val="between"/>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extLst>
    <c:ext xmlns:c14="http://schemas.microsoft.com/office/drawing/2007/8/2/chart" uri="{781A3756-C4B2-4CAC-9D66-4F8BD8637D16}">
      <c14:pivotOptions>
        <c14:dropZoneFilter val="1"/>
        <c14:dropZonesVisible val="1"/>
      </c14:pivotOptions>
    </c:ext>
    <c:ext xmlns:c16="http://schemas.microsoft.com/office/drawing/2014/chart" uri="{E28EC0CA-F0BB-4C9C-879D-F8772B89E7AC}">
      <c16:pivotOptions16>
        <c16:showExpandCollapseFieldButtons val="1"/>
      </c16:pivotOptions16>
    </c:ext>
  </c:extLs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8072934814729869"/>
          <c:y val="4.0208483827118821E-2"/>
          <c:w val="0.61551458167014372"/>
          <c:h val="0.92590314931830975"/>
        </c:manualLayout>
      </c:layout>
      <c:doughnutChart>
        <c:varyColors val="1"/>
        <c:ser>
          <c:idx val="0"/>
          <c:order val="0"/>
          <c:dPt>
            <c:idx val="0"/>
            <c:bubble3D val="0"/>
            <c:spPr>
              <a:gradFill>
                <a:gsLst>
                  <a:gs pos="0">
                    <a:schemeClr val="accent1">
                      <a:lumMod val="5000"/>
                      <a:lumOff val="95000"/>
                    </a:schemeClr>
                  </a:gs>
                  <a:gs pos="16000">
                    <a:schemeClr val="accent1">
                      <a:lumMod val="45000"/>
                      <a:lumOff val="55000"/>
                    </a:schemeClr>
                  </a:gs>
                  <a:gs pos="83000">
                    <a:schemeClr val="accent1">
                      <a:lumMod val="45000"/>
                      <a:lumOff val="55000"/>
                    </a:schemeClr>
                  </a:gs>
                  <a:gs pos="100000">
                    <a:schemeClr val="accent1">
                      <a:lumMod val="30000"/>
                      <a:lumOff val="70000"/>
                    </a:schemeClr>
                  </a:gs>
                </a:gsLst>
                <a:lin ang="5400000" scaled="1"/>
              </a:gra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1-DB1D-4B42-937C-2F9EDB43A674}"/>
              </c:ext>
            </c:extLst>
          </c:dPt>
          <c:dPt>
            <c:idx val="1"/>
            <c:bubble3D val="0"/>
            <c:spPr>
              <a:solidFill>
                <a:schemeClr val="accent2"/>
              </a:solidFill>
              <a:ln>
                <a:noFill/>
              </a:ln>
              <a:effectLst/>
              <a:scene3d>
                <a:camera prst="orthographicFront"/>
                <a:lightRig rig="brightRoom" dir="t"/>
              </a:scene3d>
              <a:sp3d prstMaterial="flat">
                <a:bevelT w="50800" h="101600" prst="angle"/>
                <a:contourClr>
                  <a:srgbClr val="000000"/>
                </a:contourClr>
              </a:sp3d>
            </c:spPr>
          </c:dPt>
          <c:dPt>
            <c:idx val="2"/>
            <c:bubble3D val="0"/>
            <c:spPr>
              <a:gradFill>
                <a:gsLst>
                  <a:gs pos="0">
                    <a:srgbClr val="92D050"/>
                  </a:gs>
                  <a:gs pos="74000">
                    <a:schemeClr val="accent6">
                      <a:lumMod val="75000"/>
                    </a:schemeClr>
                  </a:gs>
                  <a:gs pos="83000">
                    <a:schemeClr val="bg1">
                      <a:lumMod val="75000"/>
                    </a:schemeClr>
                  </a:gs>
                  <a:gs pos="100000">
                    <a:schemeClr val="accent2">
                      <a:lumMod val="75000"/>
                    </a:schemeClr>
                  </a:gs>
                </a:gsLst>
                <a:lin ang="5400000" scaled="1"/>
              </a:gradFill>
              <a:ln>
                <a:noFill/>
              </a:ln>
              <a:effectLst/>
              <a:scene3d>
                <a:camera prst="orthographicFront"/>
                <a:lightRig rig="brightRoom" dir="t"/>
              </a:scene3d>
              <a:sp3d prstMaterial="flat">
                <a:bevelT w="50800" h="101600" prst="angle"/>
                <a:contourClr>
                  <a:srgbClr val="000000"/>
                </a:contourClr>
              </a:sp3d>
            </c:spPr>
            <c:extLst>
              <c:ext xmlns:c16="http://schemas.microsoft.com/office/drawing/2014/chart" uri="{C3380CC4-5D6E-409C-BE32-E72D297353CC}">
                <c16:uniqueId val="{00000002-E3B2-4968-AC1C-73F44DE195DF}"/>
              </c:ext>
            </c:extLst>
          </c:dPt>
          <c:dLbls>
            <c:spPr>
              <a:noFill/>
              <a:ln>
                <a:noFill/>
              </a:ln>
              <a:effectLst/>
            </c:spPr>
            <c:txPr>
              <a:bodyPr rot="0" spcFirstLastPara="1" vertOverflow="ellipsis" vert="horz" wrap="square" lIns="38100" tIns="19050" rIns="38100" bIns="19050" anchor="ctr" anchorCtr="1">
                <a:spAutoFit/>
              </a:bodyPr>
              <a:lstStyle/>
              <a:p>
                <a:pPr>
                  <a:defRPr sz="900" b="1" i="0" u="none" strike="noStrike" kern="1200" baseline="0">
                    <a:solidFill>
                      <a:schemeClr val="tx1"/>
                    </a:solidFill>
                    <a:latin typeface="+mn-lt"/>
                    <a:ea typeface="+mn-ea"/>
                    <a:cs typeface="+mn-cs"/>
                  </a:defRPr>
                </a:pPr>
                <a:endParaRPr lang="en-US"/>
              </a:p>
            </c:txPr>
            <c:showLegendKey val="0"/>
            <c:showVal val="1"/>
            <c:showCatName val="1"/>
            <c:showSerName val="0"/>
            <c:showPercent val="0"/>
            <c:showBubbleSize val="0"/>
            <c:separator>
</c:separator>
            <c:showLeaderLines val="1"/>
            <c:leaderLines>
              <c:spPr>
                <a:ln w="9525" cap="flat" cmpd="sng" algn="ctr">
                  <a:solidFill>
                    <a:schemeClr val="tx1">
                      <a:lumMod val="35000"/>
                      <a:lumOff val="65000"/>
                    </a:schemeClr>
                  </a:solidFill>
                  <a:round/>
                </a:ln>
                <a:effectLst/>
              </c:spPr>
            </c:leaderLines>
            <c:extLst>
              <c:ext xmlns:c15="http://schemas.microsoft.com/office/drawing/2012/chart" uri="{CE6537A1-D6FC-4f65-9D91-7224C49458BB}"/>
            </c:extLst>
          </c:dLbls>
          <c:cat>
            <c:strRef>
              <c:f>'Help Sheet'!$A$2:$A$4</c:f>
              <c:strCache>
                <c:ptCount val="3"/>
                <c:pt idx="0">
                  <c:v>Food</c:v>
                </c:pt>
                <c:pt idx="1">
                  <c:v>Bills</c:v>
                </c:pt>
                <c:pt idx="2">
                  <c:v>Transport</c:v>
                </c:pt>
              </c:strCache>
            </c:strRef>
          </c:cat>
          <c:val>
            <c:numRef>
              <c:f>'Help Sheet'!$B$2:$B$4</c:f>
              <c:numCache>
                <c:formatCode>_-[$$-409]* #,##0.00_ ;_-[$$-409]* \-#,##0.00\ ;_-[$$-409]* "-"??_ ;_-@_ </c:formatCode>
                <c:ptCount val="3"/>
                <c:pt idx="0">
                  <c:v>5</c:v>
                </c:pt>
                <c:pt idx="1">
                  <c:v>12</c:v>
                </c:pt>
                <c:pt idx="2">
                  <c:v>15</c:v>
                </c:pt>
              </c:numCache>
            </c:numRef>
          </c:val>
          <c:extLst>
            <c:ext xmlns:c16="http://schemas.microsoft.com/office/drawing/2014/chart" uri="{C3380CC4-5D6E-409C-BE32-E72D297353CC}">
              <c16:uniqueId val="{00000008-DB1D-4B42-937C-2F9EDB43A674}"/>
            </c:ext>
          </c:extLst>
        </c:ser>
        <c:dLbls>
          <c:showLegendKey val="0"/>
          <c:showVal val="0"/>
          <c:showCatName val="0"/>
          <c:showSerName val="0"/>
          <c:showPercent val="1"/>
          <c:showBubbleSize val="0"/>
          <c:showLeaderLines val="1"/>
        </c:dLbls>
        <c:firstSliceAng val="0"/>
        <c:holeSize val="50"/>
      </c:doughnutChart>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8">
  <cs:axisTitle>
    <cs:lnRef idx="0"/>
    <cs:fillRef idx="0"/>
    <cs:effectRef idx="0"/>
    <cs:fontRef idx="minor">
      <a:schemeClr val="tx1">
        <a:lumMod val="65000"/>
        <a:lumOff val="35000"/>
      </a:schemeClr>
    </cs:fontRef>
    <cs:defRPr sz="9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lt1"/>
    </cs:fontRef>
    <cs:defRPr sz="900" b="1"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fontRef idx="minor">
      <a:schemeClr val="tx1"/>
    </cs:fontRef>
    <cs:spPr>
      <a:solidFill>
        <a:schemeClr val="phClr"/>
      </a:solidFill>
      <a:scene3d>
        <a:camera prst="orthographicFront"/>
        <a:lightRig rig="brightRoom" dir="t"/>
      </a:scene3d>
      <a:sp3d prstMaterial="flat">
        <a:bevelT w="50800" h="101600" prst="angle"/>
        <a:contourClr>
          <a:srgbClr val="000000"/>
        </a:contourClr>
      </a:sp3d>
    </cs:spPr>
  </cs:dataPoint>
  <cs:dataPoint3D>
    <cs:lnRef idx="0"/>
    <cs:fillRef idx="0">
      <cs:styleClr val="auto"/>
    </cs:fillRef>
    <cs:effectRef idx="0"/>
    <cs:fontRef idx="minor">
      <a:schemeClr val="tx1"/>
    </cs:fontRef>
    <cs:spPr>
      <a:solidFill>
        <a:schemeClr val="phClr"/>
      </a:solidFill>
      <a:ln w="1905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fillRef idx="0">
      <cs:styleClr val="auto"/>
    </cs:fillRef>
    <cs:effectRef idx="0"/>
    <cs:fontRef idx="minor">
      <a:schemeClr val="tx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1" i="0" kern="1200" cap="all" spc="50" baseline="0"/>
  </cs:title>
  <cs:trendline>
    <cs:lnRef idx="0">
      <cs:styleClr val="auto"/>
    </cs:lnRef>
    <cs:fillRef idx="0"/>
    <cs:effectRef idx="0"/>
    <cs:fontRef idx="minor">
      <a:schemeClr val="tx1"/>
    </cs:fontRef>
    <cs:spPr>
      <a:ln w="19050" cap="rnd">
        <a:solidFill>
          <a:schemeClr val="phClr"/>
        </a:solidFill>
        <a:prstDash val="sysDash"/>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952500</xdr:colOff>
      <xdr:row>4</xdr:row>
      <xdr:rowOff>129540</xdr:rowOff>
    </xdr:from>
    <xdr:to>
      <xdr:col>10</xdr:col>
      <xdr:colOff>15240</xdr:colOff>
      <xdr:row>14</xdr:row>
      <xdr:rowOff>99060</xdr:rowOff>
    </xdr:to>
    <xdr:graphicFrame macro="">
      <xdr:nvGraphicFramePr>
        <xdr:cNvPr id="3" name="Chart 2">
          <a:extLst>
            <a:ext uri="{FF2B5EF4-FFF2-40B4-BE49-F238E27FC236}">
              <a16:creationId xmlns:a16="http://schemas.microsoft.com/office/drawing/2014/main" id="{FABF19A8-80E5-4FF7-9A17-4A73911D4EF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0</xdr:colOff>
      <xdr:row>4</xdr:row>
      <xdr:rowOff>33169</xdr:rowOff>
    </xdr:from>
    <xdr:to>
      <xdr:col>4</xdr:col>
      <xdr:colOff>510988</xdr:colOff>
      <xdr:row>14</xdr:row>
      <xdr:rowOff>158675</xdr:rowOff>
    </xdr:to>
    <xdr:graphicFrame macro="">
      <xdr:nvGraphicFramePr>
        <xdr:cNvPr id="2" name="Chart 1">
          <a:extLst>
            <a:ext uri="{FF2B5EF4-FFF2-40B4-BE49-F238E27FC236}">
              <a16:creationId xmlns:a16="http://schemas.microsoft.com/office/drawing/2014/main" id="{C8745A8A-6C90-4F77-A066-6680EF42371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6</xdr:col>
      <xdr:colOff>31569</xdr:colOff>
      <xdr:row>15</xdr:row>
      <xdr:rowOff>192678</xdr:rowOff>
    </xdr:from>
    <xdr:to>
      <xdr:col>9</xdr:col>
      <xdr:colOff>31569</xdr:colOff>
      <xdr:row>27</xdr:row>
      <xdr:rowOff>17418</xdr:rowOff>
    </xdr:to>
    <mc:AlternateContent xmlns:mc="http://schemas.openxmlformats.org/markup-compatibility/2006">
      <mc:Choice xmlns:a14="http://schemas.microsoft.com/office/drawing/2010/main" Requires="a14">
        <xdr:graphicFrame macro="">
          <xdr:nvGraphicFramePr>
            <xdr:cNvPr id="6" name="Category 1">
              <a:extLst>
                <a:ext uri="{FF2B5EF4-FFF2-40B4-BE49-F238E27FC236}">
                  <a16:creationId xmlns:a16="http://schemas.microsoft.com/office/drawing/2014/main" id="{FCD68D50-A17C-CD06-1FBB-E6A903091066}"/>
                </a:ext>
              </a:extLst>
            </xdr:cNvPr>
            <xdr:cNvGraphicFramePr/>
          </xdr:nvGraphicFramePr>
          <xdr:xfrm>
            <a:off x="0" y="0"/>
            <a:ext cx="0" cy="0"/>
          </xdr:xfrm>
          <a:graphic>
            <a:graphicData uri="http://schemas.microsoft.com/office/drawing/2010/slicer">
              <sle:slicer xmlns:sle="http://schemas.microsoft.com/office/drawing/2010/slicer" name="Category 1"/>
            </a:graphicData>
          </a:graphic>
        </xdr:graphicFrame>
      </mc:Choice>
      <mc:Fallback>
        <xdr:sp macro="" textlink="">
          <xdr:nvSpPr>
            <xdr:cNvPr id="0" name=""/>
            <xdr:cNvSpPr>
              <a:spLocks noTextEdit="1"/>
            </xdr:cNvSpPr>
          </xdr:nvSpPr>
          <xdr:spPr>
            <a:xfrm>
              <a:off x="5115198" y="3654335"/>
              <a:ext cx="1828800" cy="2121626"/>
            </a:xfrm>
            <a:prstGeom prst="rect">
              <a:avLst/>
            </a:prstGeom>
            <a:solidFill>
              <a:prstClr val="white"/>
            </a:solidFill>
            <a:ln w="1">
              <a:solidFill>
                <a:prstClr val="green"/>
              </a:solidFill>
            </a:ln>
          </xdr:spPr>
          <xdr:txBody>
            <a:bodyPr vertOverflow="clip" horzOverflow="clip"/>
            <a:lstStyle/>
            <a:p>
              <a:r>
                <a:rPr lang="en-IN" sz="1100"/>
                <a:t>This shape represents a slicer. Slicers are supported in Excel 2010 or later.
If the shape was modified in an earlier version of Excel, or if the workbook was saved in Excel 2003 or earlier, the slicer cannot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60946</xdr:colOff>
      <xdr:row>7</xdr:row>
      <xdr:rowOff>0</xdr:rowOff>
    </xdr:from>
    <xdr:to>
      <xdr:col>17</xdr:col>
      <xdr:colOff>251769</xdr:colOff>
      <xdr:row>20</xdr:row>
      <xdr:rowOff>364</xdr:rowOff>
    </xdr:to>
    <xdr:pic>
      <xdr:nvPicPr>
        <xdr:cNvPr id="2" name="Picture 1">
          <a:extLst>
            <a:ext uri="{FF2B5EF4-FFF2-40B4-BE49-F238E27FC236}">
              <a16:creationId xmlns:a16="http://schemas.microsoft.com/office/drawing/2014/main" id="{5CE5D8A7-110D-E61F-657A-9146540E1F87}"/>
            </a:ext>
          </a:extLst>
        </xdr:cNvPr>
        <xdr:cNvPicPr>
          <a:picLocks noChangeAspect="1"/>
        </xdr:cNvPicPr>
      </xdr:nvPicPr>
      <xdr:blipFill>
        <a:blip xmlns:r="http://schemas.openxmlformats.org/officeDocument/2006/relationships" r:embed="rId1"/>
        <a:stretch>
          <a:fillRect/>
        </a:stretch>
      </xdr:blipFill>
      <xdr:spPr>
        <a:xfrm>
          <a:off x="12390106" y="1341120"/>
          <a:ext cx="2019623" cy="2377804"/>
        </a:xfrm>
        <a:prstGeom prst="rect">
          <a:avLst/>
        </a:prstGeom>
      </xdr:spPr>
    </xdr:pic>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Dhirendra Shukla" refreshedDate="46193.924633101851" createdVersion="8" refreshedVersion="8" minRefreshableVersion="3" recordCount="8" xr:uid="{D2B58EEF-6296-4C99-B4E7-CC139F0186CA}">
  <cacheSource type="worksheet">
    <worksheetSource name="Table1"/>
  </cacheSource>
  <cacheFields count="5">
    <cacheField name="Date" numFmtId="16">
      <sharedItems containsSemiMixedTypes="0" containsNonDate="0" containsDate="1" containsString="0" minDate="2026-01-01T00:00:00" maxDate="2026-03-02T00:00:00"/>
    </cacheField>
    <cacheField name="Months" numFmtId="16">
      <sharedItems count="3">
        <s v="Jan 26"/>
        <s v="Feb 26"/>
        <s v="Mar 26"/>
      </sharedItems>
    </cacheField>
    <cacheField name="Description" numFmtId="0">
      <sharedItems/>
    </cacheField>
    <cacheField name="Category" numFmtId="0">
      <sharedItems count="6">
        <s v="Food"/>
        <s v="Bills"/>
        <s v="Transport"/>
        <s v="Entertainment"/>
        <s v="Business"/>
        <s v="Other"/>
      </sharedItems>
    </cacheField>
    <cacheField name="Amount" numFmtId="164">
      <sharedItems containsSemiMixedTypes="0" containsString="0" containsNumber="1" containsInteger="1" minValue="5" maxValue="15"/>
    </cacheField>
  </cacheFields>
  <extLst>
    <ext xmlns:x14="http://schemas.microsoft.com/office/spreadsheetml/2009/9/main" uri="{725AE2AE-9491-48be-B2B4-4EB974FC3084}">
      <x14:pivotCacheDefinition pivotCacheId="641035384"/>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8">
  <r>
    <d v="2026-01-01T00:00:00"/>
    <x v="0"/>
    <s v="Coffee"/>
    <x v="0"/>
    <n v="5"/>
  </r>
  <r>
    <d v="2026-01-02T00:00:00"/>
    <x v="0"/>
    <s v="Uber"/>
    <x v="1"/>
    <n v="12"/>
  </r>
  <r>
    <d v="2026-01-03T00:00:00"/>
    <x v="0"/>
    <s v="Uber"/>
    <x v="2"/>
    <n v="15"/>
  </r>
  <r>
    <d v="2026-02-03T00:00:00"/>
    <x v="1"/>
    <s v="Netflix"/>
    <x v="3"/>
    <n v="15"/>
  </r>
  <r>
    <d v="2026-02-04T00:00:00"/>
    <x v="1"/>
    <s v="Mobile Re-charge"/>
    <x v="1"/>
    <n v="12"/>
  </r>
  <r>
    <d v="2026-02-04T00:00:00"/>
    <x v="1"/>
    <s v="Facebook"/>
    <x v="4"/>
    <n v="10"/>
  </r>
  <r>
    <d v="2026-02-04T00:00:00"/>
    <x v="1"/>
    <s v="Youtube"/>
    <x v="5"/>
    <n v="10"/>
  </r>
  <r>
    <d v="2026-03-01T00:00:00"/>
    <x v="2"/>
    <s v="Coffee"/>
    <x v="0"/>
    <n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CD127768-2B60-487B-9A99-AD44BCF0DE5D}" name="PivotTable1" cacheId="6"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chartFormat="8">
  <location ref="M1:N5" firstHeaderRow="1" firstDataRow="1" firstDataCol="1"/>
  <pivotFields count="5">
    <pivotField numFmtId="16" showAll="0"/>
    <pivotField axis="axisRow" showAll="0">
      <items count="4">
        <item x="1"/>
        <item x="0"/>
        <item x="2"/>
        <item t="default"/>
      </items>
    </pivotField>
    <pivotField showAll="0"/>
    <pivotField showAll="0">
      <items count="7">
        <item x="1"/>
        <item x="4"/>
        <item x="3"/>
        <item x="0"/>
        <item x="5"/>
        <item x="2"/>
        <item t="default"/>
      </items>
    </pivotField>
    <pivotField dataField="1" numFmtId="164" showAll="0"/>
  </pivotFields>
  <rowFields count="1">
    <field x="1"/>
  </rowFields>
  <rowItems count="4">
    <i>
      <x/>
    </i>
    <i>
      <x v="1"/>
    </i>
    <i>
      <x v="2"/>
    </i>
    <i t="grand">
      <x/>
    </i>
  </rowItems>
  <colItems count="1">
    <i/>
  </colItems>
  <dataFields count="1">
    <dataField name="Sum of Amount" fld="4" baseField="0" baseItem="0" numFmtId="164"/>
  </dataFields>
  <chartFormats count="4">
    <chartFormat chart="4" format="4" series="1">
      <pivotArea type="data" outline="0" fieldPosition="0">
        <references count="1">
          <reference field="4294967294" count="1" selected="0">
            <x v="0"/>
          </reference>
        </references>
      </pivotArea>
    </chartFormat>
    <chartFormat chart="4" format="5">
      <pivotArea type="data" outline="0" fieldPosition="0">
        <references count="2">
          <reference field="4294967294" count="1" selected="0">
            <x v="0"/>
          </reference>
          <reference field="1" count="1" selected="0">
            <x v="1"/>
          </reference>
        </references>
      </pivotArea>
    </chartFormat>
    <chartFormat chart="5" format="6" series="1">
      <pivotArea type="data" outline="0" fieldPosition="0">
        <references count="1">
          <reference field="4294967294" count="1" selected="0">
            <x v="0"/>
          </reference>
        </references>
      </pivotArea>
    </chartFormat>
    <chartFormat chart="5" format="7">
      <pivotArea type="data" outline="0" fieldPosition="0">
        <references count="2">
          <reference field="4294967294" count="1" selected="0">
            <x v="0"/>
          </reference>
          <reference field="1" count="1" selected="0">
            <x v="1"/>
          </reference>
        </references>
      </pivotArea>
    </chartFormat>
  </chart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ategory1" xr10:uid="{F8DB7E27-2F28-42BE-B907-5D47920B5B9C}" sourceName="Category">
  <pivotTables>
    <pivotTable tabId="1" name="PivotTable1"/>
  </pivotTables>
  <data>
    <tabular pivotCacheId="641035384">
      <items count="6">
        <i x="1" s="1"/>
        <i x="4" s="1"/>
        <i x="3" s="1"/>
        <i x="0" s="1"/>
        <i x="5" s="1"/>
        <i x="2" s="1"/>
      </items>
    </tabular>
  </data>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Category 1" xr10:uid="{ED4F454A-3EFB-484A-B471-05B3DC6DFA6E}" cache="Slicer_Category1" caption="Category" rowHeight="24765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B0A4CCF-01A2-4398-B226-966D1005DE63}" name="Table1" displayName="Table1" ref="A2:E10" totalsRowShown="0" headerRowDxfId="14" dataDxfId="13">
  <autoFilter ref="A2:E10" xr:uid="{1B0A4CCF-01A2-4398-B226-966D1005DE63}"/>
  <tableColumns count="5">
    <tableColumn id="1" xr3:uid="{69321180-1D51-47C7-A4CA-29BD77A28AF0}" name="Date" dataDxfId="12"/>
    <tableColumn id="5" xr3:uid="{7002A137-88B8-4330-8AFA-69F462D5169E}" name="Months" dataDxfId="11">
      <calculatedColumnFormula>TEXT(Table1[[#This Row],[Date]],"MMM YY")</calculatedColumnFormula>
    </tableColumn>
    <tableColumn id="2" xr3:uid="{8B3C6454-7121-4E8E-8570-D0ACB7E65ECB}" name="Description" dataDxfId="10"/>
    <tableColumn id="3" xr3:uid="{BF298A41-0302-4F7D-8184-2A93591CA927}" name="Category" dataDxfId="9"/>
    <tableColumn id="4" xr3:uid="{7F8DA097-F881-482A-9CC9-F818E0D6B061}" name="Amount" dataDxfId="8"/>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8B464BC-673D-4005-854A-52DEDA582CA6}" name="Table2" displayName="Table2" ref="G2:J6" totalsRowShown="0" headerRowDxfId="7" headerRowBorderDxfId="6" tableBorderDxfId="5" totalsRowBorderDxfId="4">
  <autoFilter ref="G2:J6" xr:uid="{38B464BC-673D-4005-854A-52DEDA582CA6}"/>
  <tableColumns count="4">
    <tableColumn id="1" xr3:uid="{6FF9306C-E029-4756-A9A8-D698D13E27CE}" name="Date"/>
    <tableColumn id="2" xr3:uid="{13427939-E5CA-4D68-8682-193C6FF0E305}" name="Months" dataDxfId="3">
      <calculatedColumnFormula>TEXT(Table2[[#This Row],[Date]],"MMM YY")</calculatedColumnFormula>
    </tableColumn>
    <tableColumn id="3" xr3:uid="{B348D90A-F15D-42AF-9609-4374C6F21CDF}" name="Description"/>
    <tableColumn id="4" xr3:uid="{E7386756-040D-458F-8D9E-C79534A82A4E}" name="Amount"/>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microsoft.com/office/2007/relationships/slicer" Target="../slicers/slicer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2.xml"/><Relationship Id="rId1" Type="http://schemas.openxmlformats.org/officeDocument/2006/relationships/pivotTable" Target="../pivotTables/pivotTable1.xml"/><Relationship Id="rId4" Type="http://schemas.openxmlformats.org/officeDocument/2006/relationships/table" Target="../tables/table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31078C-9B42-4CF8-8852-692A73C9B517}">
  <dimension ref="B1:J24"/>
  <sheetViews>
    <sheetView showGridLines="0" tabSelected="1" zoomScale="70" zoomScaleNormal="70" workbookViewId="0">
      <selection activeCell="R24" sqref="R24"/>
    </sheetView>
  </sheetViews>
  <sheetFormatPr defaultRowHeight="18" x14ac:dyDescent="0.35"/>
  <cols>
    <col min="1" max="1" width="2.44140625" customWidth="1"/>
    <col min="2" max="2" width="14.6640625" style="8" bestFit="1" customWidth="1"/>
    <col min="3" max="3" width="15.6640625" style="8" bestFit="1" customWidth="1"/>
    <col min="4" max="4" width="15.109375" style="8" bestFit="1" customWidth="1"/>
    <col min="5" max="5" width="12.5546875" customWidth="1"/>
    <col min="6" max="6" width="13.77734375" bestFit="1" customWidth="1"/>
  </cols>
  <sheetData>
    <row r="1" spans="2:10" ht="31.2" customHeight="1" x14ac:dyDescent="0.3">
      <c r="B1" s="31" t="s">
        <v>26</v>
      </c>
      <c r="C1" s="31"/>
      <c r="D1" s="31"/>
      <c r="E1" s="31"/>
      <c r="F1" s="31"/>
      <c r="G1" s="31"/>
      <c r="H1" s="31"/>
      <c r="I1" s="31"/>
      <c r="J1" s="31"/>
    </row>
    <row r="2" spans="2:10" ht="12.6" customHeight="1" x14ac:dyDescent="0.3">
      <c r="B2" s="35" t="s">
        <v>33</v>
      </c>
      <c r="C2" s="35"/>
      <c r="D2" s="35"/>
      <c r="E2" s="35"/>
      <c r="F2" s="35"/>
      <c r="G2" s="35"/>
      <c r="H2" s="35"/>
      <c r="I2" s="35"/>
      <c r="J2" s="35"/>
    </row>
    <row r="3" spans="2:10" ht="15.6" x14ac:dyDescent="0.3">
      <c r="B3" s="15" t="s">
        <v>11</v>
      </c>
      <c r="C3" s="15" t="s">
        <v>12</v>
      </c>
      <c r="D3" s="15" t="s">
        <v>13</v>
      </c>
      <c r="E3" s="7"/>
      <c r="F3" s="15" t="s">
        <v>14</v>
      </c>
      <c r="G3" s="16" t="s">
        <v>19</v>
      </c>
    </row>
    <row r="4" spans="2:10" ht="15.6" x14ac:dyDescent="0.3">
      <c r="B4" s="28">
        <f>SUMIFS(Table2[Amount],Table2[Months],DashBoard!G3)</f>
        <v>5000</v>
      </c>
      <c r="C4" s="29">
        <f>SUMIFS(Table1[Amount],Table1[Months],DashBoard!G3)</f>
        <v>32</v>
      </c>
      <c r="D4" s="30">
        <f>B4-C4</f>
        <v>4968</v>
      </c>
    </row>
    <row r="17" spans="2:6" x14ac:dyDescent="0.3">
      <c r="B17" s="32" t="str">
        <f>"Top 5 Expenses  - " &amp; G3</f>
        <v>Top 5 Expenses  - Jan 26</v>
      </c>
      <c r="C17" s="32"/>
      <c r="D17" s="32"/>
      <c r="E17" s="32"/>
      <c r="F17" s="32"/>
    </row>
    <row r="18" spans="2:6" ht="3.6" customHeight="1" x14ac:dyDescent="0.35"/>
    <row r="19" spans="2:6" ht="14.4" x14ac:dyDescent="0.3">
      <c r="B19" s="25" t="s">
        <v>0</v>
      </c>
      <c r="C19" s="26" t="s">
        <v>15</v>
      </c>
      <c r="D19" s="26" t="s">
        <v>1</v>
      </c>
      <c r="E19" s="26" t="s">
        <v>2</v>
      </c>
      <c r="F19" s="27" t="s">
        <v>3</v>
      </c>
    </row>
    <row r="20" spans="2:6" ht="14.4" x14ac:dyDescent="0.3">
      <c r="B20" s="19" cm="1">
        <f t="array" ref="B20:F22">_xlfn.TAKE(
   _xlfn.SORTBY(
      _xlfn._xlws.FILTER(Table1[], Table1[Months]=DashBoard!G3),
      _xlfn._xlws.FILTER(Table1[Amount], Table1[Months]=DashBoard!G3),
      -1
   ),
5
)</f>
        <v>46025</v>
      </c>
      <c r="C20" s="10" t="str">
        <v>Jan 26</v>
      </c>
      <c r="D20" s="20" t="str">
        <v>Uber</v>
      </c>
      <c r="E20" s="20" t="str">
        <v>Transport</v>
      </c>
      <c r="F20" s="21">
        <v>15</v>
      </c>
    </row>
    <row r="21" spans="2:6" ht="14.4" x14ac:dyDescent="0.3">
      <c r="B21" s="22">
        <v>46024</v>
      </c>
      <c r="C21" s="11" t="str">
        <v>Jan 26</v>
      </c>
      <c r="D21" s="23" t="str">
        <v>Uber</v>
      </c>
      <c r="E21" s="23" t="str">
        <v>Bills</v>
      </c>
      <c r="F21" s="24">
        <v>12</v>
      </c>
    </row>
    <row r="22" spans="2:6" ht="14.4" x14ac:dyDescent="0.3">
      <c r="B22" s="19">
        <v>46023</v>
      </c>
      <c r="C22" s="10" t="str">
        <v>Jan 26</v>
      </c>
      <c r="D22" s="20" t="str">
        <v>Coffee</v>
      </c>
      <c r="E22" s="20" t="str">
        <v>Food</v>
      </c>
      <c r="F22" s="21">
        <v>5</v>
      </c>
    </row>
    <row r="23" spans="2:6" ht="14.4" x14ac:dyDescent="0.3">
      <c r="B23" s="22"/>
      <c r="C23" s="11"/>
      <c r="D23" s="23"/>
      <c r="E23" s="23"/>
      <c r="F23" s="24"/>
    </row>
    <row r="24" spans="2:6" ht="14.4" x14ac:dyDescent="0.3">
      <c r="B24" s="19"/>
      <c r="C24" s="10"/>
      <c r="D24" s="20"/>
      <c r="E24" s="20"/>
      <c r="F24" s="21"/>
    </row>
  </sheetData>
  <mergeCells count="3">
    <mergeCell ref="B1:J1"/>
    <mergeCell ref="B17:F17"/>
    <mergeCell ref="B2:J2"/>
  </mergeCells>
  <conditionalFormatting sqref="D4">
    <cfRule type="cellIs" dxfId="2" priority="1" operator="equal">
      <formula>0</formula>
    </cfRule>
    <cfRule type="cellIs" dxfId="1" priority="2" operator="lessThan">
      <formula>0</formula>
    </cfRule>
    <cfRule type="cellIs" dxfId="0" priority="3" operator="greaterThan">
      <formula>0</formula>
    </cfRule>
  </conditionalFormatting>
  <dataValidations count="1">
    <dataValidation type="list" allowBlank="1" showInputMessage="1" showErrorMessage="1" sqref="G3" xr:uid="{ACD1239E-4E5E-4296-B4D3-D7FE6693A5C1}">
      <formula1>Months</formula1>
    </dataValidation>
  </dataValidations>
  <pageMargins left="0.7" right="0.7" top="0.75" bottom="0.75" header="0.3" footer="0.3"/>
  <pageSetup orientation="portrait" r:id="rId1"/>
  <drawing r:id="rId2"/>
  <extLst>
    <ext xmlns:x14="http://schemas.microsoft.com/office/spreadsheetml/2009/9/main" uri="{A8765BA9-456A-4dab-B4F3-ACF838C121DE}">
      <x14:slicerList>
        <x14:slicer r:id="rId3"/>
      </x14:slicerList>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23CE66-E25C-404F-9C1B-C324068D61BE}">
  <dimension ref="A1:N10"/>
  <sheetViews>
    <sheetView showGridLines="0" workbookViewId="0">
      <selection activeCell="E15" sqref="E15"/>
    </sheetView>
  </sheetViews>
  <sheetFormatPr defaultRowHeight="14.4" x14ac:dyDescent="0.3"/>
  <cols>
    <col min="1" max="1" width="16.77734375" customWidth="1"/>
    <col min="2" max="2" width="14.5546875" customWidth="1"/>
    <col min="3" max="4" width="16.77734375" customWidth="1"/>
    <col min="5" max="5" width="12.6640625" bestFit="1" customWidth="1"/>
    <col min="6" max="6" width="3" customWidth="1"/>
    <col min="7" max="7" width="9.77734375" bestFit="1" customWidth="1"/>
    <col min="8" max="8" width="16.77734375" customWidth="1"/>
    <col min="9" max="9" width="16.21875" bestFit="1" customWidth="1"/>
    <col min="10" max="10" width="12.6640625" bestFit="1" customWidth="1"/>
    <col min="11" max="11" width="1.44140625" customWidth="1"/>
    <col min="12" max="12" width="1.77734375" customWidth="1"/>
    <col min="13" max="13" width="12.44140625" bestFit="1" customWidth="1"/>
    <col min="14" max="14" width="13.5546875" bestFit="1" customWidth="1"/>
  </cols>
  <sheetData>
    <row r="1" spans="1:14" ht="18" x14ac:dyDescent="0.3">
      <c r="A1" s="33" t="s">
        <v>16</v>
      </c>
      <c r="B1" s="33"/>
      <c r="C1" s="33"/>
      <c r="D1" s="33"/>
      <c r="E1" s="33"/>
      <c r="G1" s="33" t="s">
        <v>17</v>
      </c>
      <c r="H1" s="33"/>
      <c r="I1" s="33"/>
      <c r="J1" s="33"/>
      <c r="M1" s="17" t="s">
        <v>23</v>
      </c>
      <c r="N1" t="s">
        <v>25</v>
      </c>
    </row>
    <row r="2" spans="1:14" ht="15.6" x14ac:dyDescent="0.3">
      <c r="A2" s="2" t="s">
        <v>0</v>
      </c>
      <c r="B2" s="2" t="s">
        <v>15</v>
      </c>
      <c r="C2" s="2" t="s">
        <v>1</v>
      </c>
      <c r="D2" s="2" t="s">
        <v>2</v>
      </c>
      <c r="E2" s="2" t="s">
        <v>3</v>
      </c>
      <c r="G2" s="14" t="s">
        <v>0</v>
      </c>
      <c r="H2" s="14" t="s">
        <v>15</v>
      </c>
      <c r="I2" s="14" t="s">
        <v>1</v>
      </c>
      <c r="J2" s="14" t="s">
        <v>3</v>
      </c>
      <c r="M2" s="18" t="s">
        <v>20</v>
      </c>
      <c r="N2" s="6">
        <v>47</v>
      </c>
    </row>
    <row r="3" spans="1:14" x14ac:dyDescent="0.3">
      <c r="A3" s="3">
        <v>46023</v>
      </c>
      <c r="B3" s="3" t="str">
        <f>TEXT(Table1[[#This Row],[Date]],"MMM YY")</f>
        <v>Jan 26</v>
      </c>
      <c r="C3" s="1" t="s">
        <v>4</v>
      </c>
      <c r="D3" s="1" t="s">
        <v>5</v>
      </c>
      <c r="E3" s="4">
        <v>5</v>
      </c>
      <c r="G3" s="10">
        <v>46023</v>
      </c>
      <c r="H3" s="10" t="str">
        <f>TEXT(Table2[[#This Row],[Date]],"MMM YY")</f>
        <v>Jan 26</v>
      </c>
      <c r="I3" s="10" t="s">
        <v>18</v>
      </c>
      <c r="J3" s="12">
        <v>5000</v>
      </c>
      <c r="M3" s="18" t="s">
        <v>19</v>
      </c>
      <c r="N3" s="6">
        <v>32</v>
      </c>
    </row>
    <row r="4" spans="1:14" x14ac:dyDescent="0.3">
      <c r="A4" s="3">
        <v>46024</v>
      </c>
      <c r="B4" s="3" t="str">
        <f>TEXT(Table1[[#This Row],[Date]],"MMM YY")</f>
        <v>Jan 26</v>
      </c>
      <c r="C4" s="1" t="s">
        <v>6</v>
      </c>
      <c r="D4" s="1" t="s">
        <v>9</v>
      </c>
      <c r="E4" s="4">
        <v>12</v>
      </c>
      <c r="G4" s="11">
        <v>46054</v>
      </c>
      <c r="H4" s="11" t="str">
        <f>TEXT(Table2[[#This Row],[Date]],"MMM YY")</f>
        <v>Feb 26</v>
      </c>
      <c r="I4" s="11" t="s">
        <v>18</v>
      </c>
      <c r="J4" s="13">
        <v>5000</v>
      </c>
      <c r="M4" s="18" t="s">
        <v>32</v>
      </c>
      <c r="N4" s="6">
        <v>10</v>
      </c>
    </row>
    <row r="5" spans="1:14" x14ac:dyDescent="0.3">
      <c r="A5" s="3">
        <v>46025</v>
      </c>
      <c r="B5" s="3" t="str">
        <f>TEXT(Table1[[#This Row],[Date]],"MMM YY")</f>
        <v>Jan 26</v>
      </c>
      <c r="C5" s="1" t="s">
        <v>6</v>
      </c>
      <c r="D5" s="1" t="s">
        <v>7</v>
      </c>
      <c r="E5" s="4">
        <v>15</v>
      </c>
      <c r="G5" s="10">
        <v>46058</v>
      </c>
      <c r="H5" s="10" t="str">
        <f>TEXT(Table2[[#This Row],[Date]],"MMM YY")</f>
        <v>Feb 26</v>
      </c>
      <c r="I5" s="10" t="s">
        <v>22</v>
      </c>
      <c r="J5" s="12">
        <v>60</v>
      </c>
      <c r="M5" s="18" t="s">
        <v>24</v>
      </c>
      <c r="N5" s="6">
        <v>89</v>
      </c>
    </row>
    <row r="6" spans="1:14" x14ac:dyDescent="0.3">
      <c r="A6" s="3">
        <v>46056</v>
      </c>
      <c r="B6" s="3" t="str">
        <f>TEXT(Table1[[#This Row],[Date]],"MMM YY")</f>
        <v>Feb 26</v>
      </c>
      <c r="C6" s="1" t="s">
        <v>8</v>
      </c>
      <c r="D6" s="1" t="s">
        <v>10</v>
      </c>
      <c r="E6" s="4">
        <v>15</v>
      </c>
      <c r="G6" s="11">
        <v>46082</v>
      </c>
      <c r="H6" s="11" t="str">
        <f>TEXT(Table2[[#This Row],[Date]],"MMM YY")</f>
        <v>Mar 26</v>
      </c>
      <c r="I6" s="11" t="s">
        <v>18</v>
      </c>
      <c r="J6" s="13">
        <v>5000</v>
      </c>
    </row>
    <row r="7" spans="1:14" x14ac:dyDescent="0.3">
      <c r="A7" s="3">
        <v>46057</v>
      </c>
      <c r="B7" s="3" t="str">
        <f>TEXT(Table1[[#This Row],[Date]],"MMM YY")</f>
        <v>Feb 26</v>
      </c>
      <c r="C7" s="1" t="s">
        <v>21</v>
      </c>
      <c r="D7" s="1" t="s">
        <v>9</v>
      </c>
      <c r="E7" s="4">
        <v>12</v>
      </c>
    </row>
    <row r="8" spans="1:14" x14ac:dyDescent="0.3">
      <c r="A8" s="3">
        <v>46057</v>
      </c>
      <c r="B8" s="3" t="str">
        <f>TEXT(Table1[[#This Row],[Date]],"MMM YY")</f>
        <v>Feb 26</v>
      </c>
      <c r="C8" s="1" t="s">
        <v>28</v>
      </c>
      <c r="D8" s="1" t="s">
        <v>27</v>
      </c>
      <c r="E8" s="4">
        <v>10</v>
      </c>
      <c r="M8" s="34" t="s">
        <v>31</v>
      </c>
      <c r="N8" s="34"/>
    </row>
    <row r="9" spans="1:14" x14ac:dyDescent="0.3">
      <c r="A9" s="3">
        <v>46057</v>
      </c>
      <c r="B9" s="3" t="str">
        <f>TEXT(Table1[[#This Row],[Date]],"MMM YY")</f>
        <v>Feb 26</v>
      </c>
      <c r="C9" s="1" t="s">
        <v>30</v>
      </c>
      <c r="D9" s="1" t="s">
        <v>29</v>
      </c>
      <c r="E9" s="4">
        <v>10</v>
      </c>
    </row>
    <row r="10" spans="1:14" x14ac:dyDescent="0.3">
      <c r="A10" s="3">
        <v>46082</v>
      </c>
      <c r="B10" s="3" t="str">
        <f>TEXT(Table1[[#This Row],[Date]],"MMM YY")</f>
        <v>Mar 26</v>
      </c>
      <c r="C10" s="1" t="s">
        <v>4</v>
      </c>
      <c r="D10" s="1" t="s">
        <v>5</v>
      </c>
      <c r="E10" s="4">
        <v>10</v>
      </c>
    </row>
  </sheetData>
  <mergeCells count="3">
    <mergeCell ref="A1:E1"/>
    <mergeCell ref="G1:J1"/>
    <mergeCell ref="M8:N8"/>
  </mergeCells>
  <dataValidations count="1">
    <dataValidation type="list" allowBlank="1" showInputMessage="1" showErrorMessage="1" sqref="D3:D10" xr:uid="{D6299987-29CA-4C4A-9ABE-5B63F5CAE63E}">
      <formula1>"Food,Transport,Bills,Entertainment,Business,Other"</formula1>
    </dataValidation>
  </dataValidations>
  <pageMargins left="0.7" right="0.7" top="0.75" bottom="0.75" header="0.3" footer="0.3"/>
  <drawing r:id="rId2"/>
  <tableParts count="2">
    <tablePart r:id="rId3"/>
    <tablePart r:id="rId4"/>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52AE66-F084-43E0-B666-1A46755AA75D}">
  <dimension ref="A1:B16"/>
  <sheetViews>
    <sheetView showGridLines="0" workbookViewId="0">
      <selection activeCell="A2" sqref="A2"/>
    </sheetView>
  </sheetViews>
  <sheetFormatPr defaultRowHeight="14.4" x14ac:dyDescent="0.3"/>
  <cols>
    <col min="1" max="1" width="12.33203125" bestFit="1" customWidth="1"/>
    <col min="2" max="2" width="11.44140625" customWidth="1"/>
  </cols>
  <sheetData>
    <row r="1" spans="1:2" ht="15.6" x14ac:dyDescent="0.3">
      <c r="A1" s="9" t="s">
        <v>2</v>
      </c>
      <c r="B1" s="9" t="s">
        <v>3</v>
      </c>
    </row>
    <row r="2" spans="1:2" x14ac:dyDescent="0.3">
      <c r="A2" t="str" cm="1">
        <f t="array" ref="A2:B4">_xlfn.LET(
   _xlpm.cat, _xlfn.UNIQUE(_xlfn._xlws.FILTER(Table1[Category], Table1[Months]=DashBoard!G3)),
   _xlpm.amt, SUMIFS(Table1[Amount], Table1[Category], _xlpm.cat, Table1[Months], DashBoard!G3),
   _xlfn.HSTACK(_xlpm.cat, _xlpm.amt)
)</f>
        <v>Food</v>
      </c>
      <c r="B2" s="5">
        <v>5</v>
      </c>
    </row>
    <row r="3" spans="1:2" x14ac:dyDescent="0.3">
      <c r="A3" t="str">
        <v>Bills</v>
      </c>
      <c r="B3" s="5">
        <v>12</v>
      </c>
    </row>
    <row r="4" spans="1:2" x14ac:dyDescent="0.3">
      <c r="A4" t="str">
        <v>Transport</v>
      </c>
      <c r="B4" s="5">
        <v>15</v>
      </c>
    </row>
    <row r="5" spans="1:2" x14ac:dyDescent="0.3">
      <c r="B5" s="5"/>
    </row>
    <row r="6" spans="1:2" x14ac:dyDescent="0.3">
      <c r="B6" s="6"/>
    </row>
    <row r="7" spans="1:2" x14ac:dyDescent="0.3">
      <c r="B7" s="6"/>
    </row>
    <row r="8" spans="1:2" x14ac:dyDescent="0.3">
      <c r="B8" s="6"/>
    </row>
    <row r="9" spans="1:2" x14ac:dyDescent="0.3">
      <c r="B9" s="6"/>
    </row>
    <row r="10" spans="1:2" x14ac:dyDescent="0.3">
      <c r="B10" s="6"/>
    </row>
    <row r="11" spans="1:2" x14ac:dyDescent="0.3">
      <c r="B11" s="6"/>
    </row>
    <row r="12" spans="1:2" x14ac:dyDescent="0.3">
      <c r="B12" s="6"/>
    </row>
    <row r="13" spans="1:2" x14ac:dyDescent="0.3">
      <c r="B13" s="6"/>
    </row>
    <row r="14" spans="1:2" x14ac:dyDescent="0.3">
      <c r="B14" s="6"/>
    </row>
    <row r="15" spans="1:2" x14ac:dyDescent="0.3">
      <c r="B15" s="6"/>
    </row>
    <row r="16" spans="1:2" x14ac:dyDescent="0.3">
      <c r="B16" s="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DashBoard</vt:lpstr>
      <vt:lpstr>Entry Data</vt:lpstr>
      <vt:lpstr>Help Sheet</vt:lpstr>
      <vt:lpstr>EXPENSE</vt:lpstr>
      <vt:lpstr>Months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Dhirendra Shukla</dc:creator>
  <cp:lastModifiedBy>Dhirendra Shukla</cp:lastModifiedBy>
  <dcterms:created xsi:type="dcterms:W3CDTF">2026-05-01T16:53:56Z</dcterms:created>
  <dcterms:modified xsi:type="dcterms:W3CDTF">2026-06-20T16:47:03Z</dcterms:modified>
</cp:coreProperties>
</file>